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1" activeTab="2"/>
  </bookViews>
  <sheets>
    <sheet name="CARATULA " sheetId="2" state="hidden" r:id="rId1"/>
    <sheet name="Caratula" sheetId="5" r:id="rId2"/>
    <sheet name="Catalago 249001" sheetId="1" r:id="rId3"/>
    <sheet name="Colores" sheetId="4" r:id="rId4"/>
    <sheet name="Pantones Institucionales" sheetId="3" r:id="rId5"/>
  </sheets>
  <definedNames>
    <definedName name="_xlnm.Print_Area" localSheetId="1">Caratula!$A$1:$F$26</definedName>
    <definedName name="_xlnm.Print_Area" localSheetId="2">'Catalago 249001'!$A$1:$F$131</definedName>
    <definedName name="_xlnm.Print_Titles" localSheetId="2">'Catalago 249001'!$1:$10</definedName>
    <definedName name="_xlnm.Print_Titles" localSheetId="4">'Pantones Institucionales'!$1:$2</definedName>
  </definedNames>
  <calcPr calcId="191029"/>
</workbook>
</file>

<file path=xl/calcChain.xml><?xml version="1.0" encoding="utf-8"?>
<calcChain xmlns="http://schemas.openxmlformats.org/spreadsheetml/2006/main">
  <c r="F129" i="1" l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30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sharedStrings.xml><?xml version="1.0" encoding="utf-8"?>
<sst xmlns="http://schemas.openxmlformats.org/spreadsheetml/2006/main" count="292" uniqueCount="164">
  <si>
    <t>CUBETA 19 LTS</t>
  </si>
  <si>
    <t>ADHESIVO ADHERENTE PARA UNIR CONCRETO VIEJO A NUEVO  (FESTERBOND O CONTRATIPO )</t>
  </si>
  <si>
    <t>PIEZA</t>
  </si>
  <si>
    <t>AGUARRÁS COMÚN</t>
  </si>
  <si>
    <t>BOTE DE LITRO</t>
  </si>
  <si>
    <t>BARNIZ ENTINTADO</t>
  </si>
  <si>
    <t>LITRO</t>
  </si>
  <si>
    <t>BARNIZ FENÓLICO, BARNIZ PARA MADERA DE ACABADO BRILLANTE,  RIVER 610 SPAR MARINO O CONTRATIPO</t>
  </si>
  <si>
    <t xml:space="preserve">BARNIZ POLIURETANO AROMÁTICO DE UN COMPONENTE ( POLYFORM BARNIZ 3000 COMEX O CONTRATIPO)  </t>
  </si>
  <si>
    <t>BROCHA CERDA DE CAMELLO MANGO DE MADERA 1"</t>
  </si>
  <si>
    <t>BROCHA CERDA DE CAMELLO MANGO DE MADERA 1/2"</t>
  </si>
  <si>
    <t>BROCHA CERDA DE CAMELLO MANGO DE MADERA 2"</t>
  </si>
  <si>
    <t>BROCHA CERDA DE CAMELLO MANGO DE MADERA 3"</t>
  </si>
  <si>
    <t>BROCHA CERDA DE CAMELLO MANGO DE MADERA 4"</t>
  </si>
  <si>
    <t>BROCHA CERDA DE CAMELLO MANGO DE MADERA 5"</t>
  </si>
  <si>
    <t>BROCHA CERDA DE CAMELLO MANGO DE MADERA 6"</t>
  </si>
  <si>
    <t>BROCHA CERDA DE NYLON Y POLIÉSTER  MANGO DE PLÁSTICO 1"</t>
  </si>
  <si>
    <t>BROCHA CERDA DE NYLON Y POLIÉSTER  MANGO DE PLÁSTICO 2"</t>
  </si>
  <si>
    <t>BROCHA CERDA DE NYLON Y POLIÉSTER  MANGO DE PLÁSTICO 3"</t>
  </si>
  <si>
    <t>BROCHA CERDA DE NYLON Y POLIÉSTER  MANGO DE PLÁSTICO 4"</t>
  </si>
  <si>
    <t>BROCHA CERDA DE NYLON Y POLIÉSTER  MANGO DE PLÁSTICO 5"</t>
  </si>
  <si>
    <t>BROCHA CERDA DE NYLON Y POLIÉSTER  MANGO DE PLÁSTICO 6"</t>
  </si>
  <si>
    <t>CATALIZADOR PARA BARNIZ POLIURETANO</t>
  </si>
  <si>
    <t>CEMENTO PLÁSTICO BASE AGUA</t>
  </si>
  <si>
    <t>CEPILLO DE ACERO AL CARBONO CON 64 PINCELES</t>
  </si>
  <si>
    <t xml:space="preserve">CEPILLO DE ALAMBRE 68 MANGO LARGO </t>
  </si>
  <si>
    <t>CEPILLO DE ALAMBRE CON MANGO CURVADO 1 X 14"</t>
  </si>
  <si>
    <t>CEPILLO DE ALAMBRE SIN MANGO DE 6 X 9 HILERAS</t>
  </si>
  <si>
    <t>CEPILLO PARA PINTAR MURO CORRUGADO</t>
  </si>
  <si>
    <t xml:space="preserve">CEPILLO PARA SISTEMAS ACRÍLICOS </t>
  </si>
  <si>
    <t>CUADRIMALLA DE REFUERZO PARA IMPERMEABILIZAR</t>
  </si>
  <si>
    <t>ROLLO 100 MTS</t>
  </si>
  <si>
    <t>CUÑA DE ACERO FLEXIBLE CON MANGO</t>
  </si>
  <si>
    <t>CUÑA DE ACERO FLEXIBLE SIN MANGO</t>
  </si>
  <si>
    <t>ESMALTE ACRÍLICO EN AEROSOL</t>
  </si>
  <si>
    <t>BOTE CON 400 ML</t>
  </si>
  <si>
    <t>ESMALTE ALQUIDÁLICO  ANTICORROSIVO LIBRE DE PLOMO, ACABADO BRILLANTE Y SECADO EXTRA RÁPIDO ( 100 TOTAL COMEX O CONTRATIPO)</t>
  </si>
  <si>
    <t>ESPÁTULA  FLEXIBLE  MANGO DE MADERA 2"</t>
  </si>
  <si>
    <t>ESPÁTULA  FLEXIBLE  MANGO DE MADERA 3"</t>
  </si>
  <si>
    <t>ESPÁTULA  FLEXIBLE  MANGO DE MADERA 4"</t>
  </si>
  <si>
    <t>ESPÁTULA  FLEXIBLE  MANGO DE PLÁSTICO 2"</t>
  </si>
  <si>
    <t>ESPÁTULA  FLEXIBLE  MANGO DE PLÁSTICO 3"</t>
  </si>
  <si>
    <t>ESPÁTULA  FLEXIBLE  MANGO DE PLÁSTICO 4"</t>
  </si>
  <si>
    <t>ESTOPA  BLANCA, FIBRA DE ALGODÓN</t>
  </si>
  <si>
    <t>KILO</t>
  </si>
  <si>
    <t>EXTENSIÓN PARA RODILLO, EXTENDIBLE DE 1.50 A 3.00 MTS O SUPERIOR, AJUSTABLE  CON ROSCA ESTÁNDAR RECUBIERTO DE VINILO Y MANGO PLÁSTICO</t>
  </si>
  <si>
    <t>EXTENSIÓN PARA RODILLO, EXTENDIBLE DE 3.60 A 5.40 MTS O SUPERIOR, AJUSTABLE  CON ROSCA ESTÁNDAR RECUBIERTO DE VINILO Y MANGO PLÁSTICO</t>
  </si>
  <si>
    <t>FELPA REPUESTO  RODILLO 3/8" DE  4” NYLON</t>
  </si>
  <si>
    <t>FELPA REPUESTO RODILLO 3/4" DE 9" SUPERFICIE LISA</t>
  </si>
  <si>
    <t>FELPA REPUESTO RODILLO 3/4" DE 9" SUPERFICIE RUGOSA</t>
  </si>
  <si>
    <t>IMPERMEABILIZANTE ASFÁLTICO BASE SOLVENTE  (VAPORTITE 550 O CONTRATIPO )</t>
  </si>
  <si>
    <t>IMPERMEABILIZANTE INTEGRADO ÚNICO, BASE AGUA ELABORADO CON RESINAS 100% ACRÍLICAS COLOR BLANCO, CALIDAD 5 AÑOS</t>
  </si>
  <si>
    <t>IMPERMEABILIZANTE INTEGRADO ÚNICO, BASE AGUA ELABORADO CON RESINAS 100% ACRÍLICAS COLOR BLANCO, CALIDAD 7 AÑOS</t>
  </si>
  <si>
    <t>IMPERMEABILIZANTE INTEGRADO ÚNICO, BASE AGUA ELABORADO CON RESINAS 100% ACRÍLICAS COLOR ROJO TERRACOTA, CALIDAD 5 AÑOS</t>
  </si>
  <si>
    <t>IMPERMEABILIZANTE INTEGRADO ÚNICO, BASE AGUA ELABORADO CON RESINAS 100% ACRÍLICAS COLOR ROJO TERRACOTA, CALIDAD 7 AÑOS</t>
  </si>
  <si>
    <t>IMPERMEABILIZANTE PG40 TERRACOTA</t>
  </si>
  <si>
    <t>ROLLO 10 MTS</t>
  </si>
  <si>
    <t>LIJA DE AGUA DE 9"X11" GRADO 120 (FINO)</t>
  </si>
  <si>
    <t>LIJA DE AGUA DE 9"X11" GRADO 220 (EXTRAFINO)</t>
  </si>
  <si>
    <t>LIJA DE AGUA DE 9"X11" GRADO 80 (MEDIANO)</t>
  </si>
  <si>
    <t>LIJA PARA METAL DE 9"X11" GRADO FINO</t>
  </si>
  <si>
    <t>LIJA PARA METAL DE 9"X11" GRADO GRUESO</t>
  </si>
  <si>
    <t>LIJA PARA METAL DE 9"X11" GRADO MEDIANO</t>
  </si>
  <si>
    <t xml:space="preserve">MASKING TAPE AZUL 1" </t>
  </si>
  <si>
    <t>ROLLO</t>
  </si>
  <si>
    <t>MASKING TAPE AZUL 3/4"</t>
  </si>
  <si>
    <t>PEGAMENTO BLANCO (RESISTOL 850 O CONTRATIPO )</t>
  </si>
  <si>
    <t>PEGAMENTO DE CONTACTO BASE SOLVENTE COLOR AMARILLO, ( RESISTOL 5000 O CONTRATIPO)</t>
  </si>
  <si>
    <t>BOTE 1/2 LT</t>
  </si>
  <si>
    <t>TAMBO 200 LTS</t>
  </si>
  <si>
    <t>PINTURA BASE AGUA CONTRA LA HUMEDAD COLOR BLANCO PARA MUROS Y PLAFONES ( TOP Wall® HUMEDAD EXTREMA O CONTRATIPO)</t>
  </si>
  <si>
    <t>PINTURA EPÓXICA PARA PISOS CONCRETOS</t>
  </si>
  <si>
    <t>PISTOLA CALAFATEADORA PROFESIONAL</t>
  </si>
  <si>
    <t>PLASTIPROTECTOR USO RUDO  COMEX O CONTRATIPO</t>
  </si>
  <si>
    <t>PIEZA 10 MTS</t>
  </si>
  <si>
    <t>PRIMARIO ANTICORROSIVO LIBRE DE PLOMO DE ACABADO MATE Y SECADO EXTRA RÁPIDO ( PRIMARIO 100 COMEX O CONTRATIPO)</t>
  </si>
  <si>
    <t>REMOVEDOR  DE BARNIZ</t>
  </si>
  <si>
    <t>RESANADOR DE UN COMPONENTE PARA MADERA BASE AGUA</t>
  </si>
  <si>
    <t>CUBETA 6 KG.</t>
  </si>
  <si>
    <t xml:space="preserve">RODILLO  3/8" DE 4"  MATERIAL NYLON </t>
  </si>
  <si>
    <t>RODILLO 3/4 DE 9" SUPERFICIE LISA</t>
  </si>
  <si>
    <t>RODILLO 3/4 DE 9" SUPERFICIE RUGOSA</t>
  </si>
  <si>
    <t xml:space="preserve">SELLADOR  ACRÍLICO BLANCO DE SECADO RÁPIDO PARA APLICARSE CON CALAFATEADORA EN ALUMINIO Y VIDRIO </t>
  </si>
  <si>
    <t>CARTUCHO 300 ML</t>
  </si>
  <si>
    <t>SELLADOR ACRÍLICO PARA IMPERMEABLES</t>
  </si>
  <si>
    <t>SELLADOR DE POLIURETANO</t>
  </si>
  <si>
    <t>TUBO 300 ML</t>
  </si>
  <si>
    <t>SELLADOR DE SILICÓN TRANSPARENTE DE SECADO RÁPIDO EN CARTUCHO DE 300 ML. PARA APLICARSE CON CALAFATEADORA EN ALUMINIO Y VIDRIO.</t>
  </si>
  <si>
    <t>SELLADOR PARA MADERA, AL 48%</t>
  </si>
  <si>
    <t>SELLADOR PRIMARIO ASFALTICO ( IMPAC O CONTRATIPO)</t>
  </si>
  <si>
    <t>SELLADOR REFORZADO ESTIREN-ACRÍLICO</t>
  </si>
  <si>
    <t xml:space="preserve">THINNER AMERICANO GALÓN  </t>
  </si>
  <si>
    <t xml:space="preserve">THINNER AMERICANO LITRO </t>
  </si>
  <si>
    <t>THINNER AMERICANO SELLADO</t>
  </si>
  <si>
    <t>THINNER ESTÁNDAR</t>
  </si>
  <si>
    <t>TINTA AL ALCOHOL  PARA MADERA</t>
  </si>
  <si>
    <t>PINTURA ANTIDERRAPANTE PARA PISO TRAFICO PESADO (AMARILLO - BLANCO)</t>
  </si>
  <si>
    <t>RESANADOR REDIMIX O CONTRATIPO</t>
  </si>
  <si>
    <t>PARTIDA</t>
  </si>
  <si>
    <t>CANT.</t>
  </si>
  <si>
    <t>GOBIERNO DEL ESTADO DE VERACRUZ CATÁLOGO GENERAL 2021</t>
  </si>
  <si>
    <t xml:space="preserve"> </t>
  </si>
  <si>
    <t>NOMBRE DE LA DEPENDENCIA O ENTIDAD SOLICITANTE</t>
  </si>
  <si>
    <t>FECHA</t>
  </si>
  <si>
    <t>FOLIO</t>
  </si>
  <si>
    <t/>
  </si>
  <si>
    <t>No. DE DSP:</t>
  </si>
  <si>
    <t>No. DE RPAI:</t>
  </si>
  <si>
    <t>DESCRIPCÍON DE LA PARTIDA</t>
  </si>
  <si>
    <t>DISPONIBILIDAD PRESUPUESTAL</t>
  </si>
  <si>
    <t>Nº DE BIENES SOLICITADOS</t>
  </si>
  <si>
    <t>SELLO DE RECIBIDO</t>
  </si>
  <si>
    <t xml:space="preserve"> 249 00 1</t>
  </si>
  <si>
    <t>PINTURAS</t>
  </si>
  <si>
    <t>OBSERVACIÓN</t>
  </si>
  <si>
    <t xml:space="preserve">NOMBRE Y FIRMA </t>
  </si>
  <si>
    <t>Nº DE LICITACIÓN</t>
  </si>
  <si>
    <t>PDA.</t>
  </si>
  <si>
    <t>DESCRIPCION</t>
  </si>
  <si>
    <t>UM</t>
  </si>
  <si>
    <t>PANTONE</t>
  </si>
  <si>
    <t>DESGLOSE PARTIDAS CON PANTONES</t>
  </si>
  <si>
    <t xml:space="preserve"> REQUERIMIENTO  DE "PINTURAS Y ACCESORIOS" PARTIDA 249 00 1, CORRESPONDIENTE AL AÑO 2021</t>
  </si>
  <si>
    <t>Núm.</t>
  </si>
  <si>
    <t>Descripción</t>
  </si>
  <si>
    <t>Unidad de Medida</t>
  </si>
  <si>
    <t>Cantidad</t>
  </si>
  <si>
    <t>Precio unitario estudio de mercado 2021 (Incluye IVA)</t>
  </si>
  <si>
    <t>Importe</t>
  </si>
  <si>
    <t>REQUISICIÓN DE BIENES MATERIALES</t>
  </si>
  <si>
    <t>DESCRIPCIÓN DE LA PARTIDA</t>
  </si>
  <si>
    <t>N.º DE BIENES SOLICITADOS</t>
  </si>
  <si>
    <t>NOMBRE Y FIRMA DEL SOLICITANTE</t>
  </si>
  <si>
    <t>N.º DE LICITACIÓN</t>
  </si>
  <si>
    <t>GOBIERNO DEL ESTADO DE VERACRUZ 
CATÁLOGO GENERAL 2021</t>
  </si>
  <si>
    <t>Gobierno del Estado de Veracruz
Catálogo General 2021</t>
  </si>
  <si>
    <t xml:space="preserve">Dependencia o Entidad Solicitante: </t>
  </si>
  <si>
    <t xml:space="preserve">Partida: </t>
  </si>
  <si>
    <t>249 00 1 Pinturas</t>
  </si>
  <si>
    <t>Totales:</t>
  </si>
  <si>
    <t>ACABADO DEPORTIVO DE ALTA RESISTENCIA. ACRÍLICO BASE AGUA PARA CANCHAS DEPORTIVAS (TOP DEPORTIVO DE COMEX O CONTRATIPO )</t>
  </si>
  <si>
    <t>BROCHA  CERDA NATURAL  MANGO DE PLÁSTICO 1"</t>
  </si>
  <si>
    <t>BROCHA  CERDA NATURAL  MANGO DE PLÁSTICO 1/2"</t>
  </si>
  <si>
    <t>BROCHA  CERDA NATURAL  MANGO DE PLÁSTICO 2"</t>
  </si>
  <si>
    <t>BROCHA  CERDA NATURAL  MANGO DE PLÁSTICO 3"</t>
  </si>
  <si>
    <t>BROCHA  CERDA NATURAL  MANGO DE PLÁSTICO 4"</t>
  </si>
  <si>
    <t>BROCHA  CERDA NATURAL  MANGO DE PLÁSTICO 5"</t>
  </si>
  <si>
    <t>BROCHA  CERDA NATURAL  MANGO DE PLÁSTICO 6"</t>
  </si>
  <si>
    <t>GALÓN 4 LTS</t>
  </si>
  <si>
    <t>ESPÁTULA RÍGIDA MANGO DE MADERA 2"</t>
  </si>
  <si>
    <t>ESPÁTULA RÍGIDA MANGO DE MADERA 3"</t>
  </si>
  <si>
    <t>ESPÁTULA RÍGIDA MANGO DE MADERA 4"</t>
  </si>
  <si>
    <t>ESPÁTULA RÍGIDA MANGO DE PLÁSTICO 2"</t>
  </si>
  <si>
    <t>ESPÁTULA RÍGIDA MANGO DE PLÁSTICO 3"</t>
  </si>
  <si>
    <t>LIJA PARA MADERA DE 9"X11" GRADO 150 (FINO)</t>
  </si>
  <si>
    <t>LIJA PARA MADERA DE 9"X11" GRADO 80 (MEDIANO)</t>
  </si>
  <si>
    <t>MEMBRANA DE REFUERZO PARA SISTEMA IMPERMEABLE EN FRIO MALLA FLEXIBLE DE FIBRA SINTÉTICA INORGÁNICA CON ALTA RESISTENCIA Y DURABILIDAD</t>
  </si>
  <si>
    <t>PINTURA PARA SEÑALAMIENTO VIAL Y PEATONAL BASE SOLVENTE 100% ACRÍLICA (HIGH TECH VÍA COLOR DE COMEX O CONTRATIPO) (AZUL-VERDE-ROJO-BLANCO-AMARILLO)</t>
  </si>
  <si>
    <t>PINTURA VINIL-ACRÍLICA BASE AGUA PARA INTERIORES Y EXTERIORES DE 10,000 CICLOS DE LAVADO MÍNIMO. RENDIMIENTO DE 10 A 12 M2/L</t>
  </si>
  <si>
    <t>PINTURA VINIL-ACRÍLICA BASE AGUA PARA INTERIORES Y EXTERIORES DE 4,000 CICLOS DE LAVADO MÍNIMO. RENDIMIENTO DE 7 A 9 M2/L</t>
  </si>
  <si>
    <t xml:space="preserve">PISTOLA DE PINTURA DE 600 ML; CARACTERÍSTICAS BÁSICAS (SIMILARES O SUPERIORES):  PRESIÓN ÓPTIMA : 300 kpa(43,5 PSI), CONSUMO DE AIRE: 65 L/min (2,3 CFM), BOQUILLA DE PINTURA INTERCAMBIABLE  ; CONEXIÓN: 1/A NPT, CUERPO DE METAL            </t>
  </si>
  <si>
    <t>RECUBRIMIENTO EPÓXICO MODIFICADO DE ALTOS SOLIDOS AUTO PRIMARIO (AMERLOCK 400 COMEX O CONTRATIPO)</t>
  </si>
  <si>
    <t xml:space="preserve">THINNER ESTÁNDAR GALÓN </t>
  </si>
  <si>
    <t>Gobierno del Estado de Veracruz
Pantones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</si>
</sst>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[$$-80A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 tint="-0.34998626667073579"/>
      <name val="Verdana"/>
      <family val="2"/>
    </font>
    <font>
      <b/>
      <i/>
      <sz val="11"/>
      <name val="Verdana"/>
      <family val="2"/>
    </font>
    <font>
      <sz val="12"/>
      <name val="Verdana"/>
      <family val="2"/>
    </font>
    <font>
      <b/>
      <sz val="13"/>
      <color theme="1" tint="0.249977111117893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Panton"/>
      <family val="3"/>
    </font>
    <font>
      <b/>
      <sz val="12"/>
      <color rgb="FF000000"/>
      <name val="Panton"/>
      <family val="3"/>
    </font>
    <font>
      <sz val="11"/>
      <color theme="1"/>
      <name val="Panton"/>
      <family val="3"/>
    </font>
    <font>
      <sz val="10"/>
      <name val="Panton"/>
      <family val="3"/>
    </font>
    <font>
      <sz val="10"/>
      <color rgb="FF000000"/>
      <name val="Panton"/>
      <family val="3"/>
    </font>
    <font>
      <sz val="10"/>
      <color rgb="FF333F48"/>
      <name val="Panton ExtraBold"/>
      <family val="3"/>
    </font>
    <font>
      <b/>
      <sz val="11"/>
      <color theme="1"/>
      <name val="Panton"/>
      <family val="3"/>
    </font>
    <font>
      <sz val="9"/>
      <color rgb="FF333F48"/>
      <name val="Panton ExtraBold"/>
      <family val="3"/>
    </font>
    <font>
      <b/>
      <sz val="8"/>
      <color rgb="FF333F48"/>
      <name val="Panton"/>
      <family val="3"/>
    </font>
    <font>
      <b/>
      <i/>
      <sz val="11"/>
      <name val="Panton"/>
      <family val="3"/>
    </font>
    <font>
      <sz val="10"/>
      <color theme="1"/>
      <name val="Panton ExtraBold"/>
      <family val="3"/>
    </font>
    <font>
      <sz val="12"/>
      <name val="Panton"/>
      <family val="3"/>
    </font>
    <font>
      <b/>
      <sz val="13"/>
      <color theme="1" tint="0.249977111117893"/>
      <name val="Panton"/>
      <family val="3"/>
    </font>
    <font>
      <b/>
      <sz val="14"/>
      <name val="Panton"/>
      <family val="3"/>
    </font>
    <font>
      <b/>
      <sz val="12"/>
      <color rgb="FF333F48"/>
      <name val="Panton"/>
      <family val="3"/>
    </font>
    <font>
      <b/>
      <sz val="14"/>
      <color theme="1" tint="0.249977111117893"/>
      <name val="Panton"/>
      <family val="3"/>
    </font>
    <font>
      <sz val="12"/>
      <color theme="1"/>
      <name val="Panton"/>
      <family val="3"/>
    </font>
    <font>
      <sz val="12"/>
      <color rgb="FF000000"/>
      <name val="Panton"/>
      <family val="3"/>
    </font>
    <font>
      <b/>
      <sz val="12"/>
      <color theme="1"/>
      <name val="Panton"/>
      <family val="3"/>
    </font>
    <font>
      <sz val="14"/>
      <color theme="1"/>
      <name val="Panton"/>
      <family val="3"/>
    </font>
    <font>
      <sz val="14"/>
      <name val="Panton"/>
      <family val="3"/>
    </font>
    <font>
      <b/>
      <sz val="14"/>
      <color rgb="FF333F48"/>
      <name val="Panton"/>
      <family val="3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963634"/>
        <bgColor indexed="64"/>
      </patternFill>
    </fill>
    <fill>
      <patternFill patternType="solid">
        <fgColor rgb="FFD3D3D3"/>
        <bgColor indexed="64"/>
      </patternFill>
    </fill>
    <fill>
      <patternFill patternType="lightGray">
        <fgColor theme="0"/>
        <bgColor rgb="FFF6F6F6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  <xf numFmtId="0" fontId="2" fillId="0" borderId="0"/>
  </cellStyleXfs>
  <cellXfs count="132">
    <xf numFmtId="0" fontId="0" fillId="0" borderId="0" xfId="0"/>
    <xf numFmtId="0" fontId="1" fillId="0" borderId="0" xfId="6"/>
    <xf numFmtId="0" fontId="6" fillId="0" borderId="0" xfId="6" applyFont="1" applyProtection="1">
      <protection hidden="1"/>
    </xf>
    <xf numFmtId="0" fontId="9" fillId="2" borderId="2" xfId="16" applyFont="1" applyAlignment="1" applyProtection="1">
      <alignment horizontal="center"/>
      <protection hidden="1"/>
    </xf>
    <xf numFmtId="0" fontId="7" fillId="0" borderId="2" xfId="16" applyFont="1" applyFill="1" applyAlignment="1" applyProtection="1">
      <alignment vertical="center" wrapText="1"/>
      <protection locked="0" hidden="1"/>
    </xf>
    <xf numFmtId="0" fontId="7" fillId="0" borderId="5" xfId="6" applyFont="1" applyBorder="1" applyAlignment="1"/>
    <xf numFmtId="0" fontId="6" fillId="0" borderId="4" xfId="6" applyFont="1" applyBorder="1" applyAlignment="1" applyProtection="1">
      <protection locked="0"/>
    </xf>
    <xf numFmtId="0" fontId="7" fillId="0" borderId="2" xfId="6" applyFont="1" applyBorder="1" applyAlignment="1" applyProtection="1">
      <protection locked="0"/>
    </xf>
    <xf numFmtId="0" fontId="6" fillId="0" borderId="18" xfId="6" applyFont="1" applyBorder="1" applyAlignment="1" applyProtection="1">
      <alignment horizontal="center" vertical="top"/>
      <protection hidden="1"/>
    </xf>
    <xf numFmtId="0" fontId="6" fillId="0" borderId="0" xfId="6" applyFont="1" applyBorder="1" applyAlignment="1" applyProtection="1">
      <alignment horizontal="center" vertical="top"/>
      <protection hidden="1"/>
    </xf>
    <xf numFmtId="0" fontId="6" fillId="0" borderId="19" xfId="6" applyFont="1" applyBorder="1" applyAlignment="1" applyProtection="1">
      <alignment horizontal="center" vertical="top"/>
      <protection hidden="1"/>
    </xf>
    <xf numFmtId="0" fontId="2" fillId="0" borderId="0" xfId="18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7" fillId="4" borderId="2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Continuous" vertical="center"/>
      <protection hidden="1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Continuous" vertical="center"/>
      <protection hidden="1"/>
    </xf>
    <xf numFmtId="0" fontId="19" fillId="0" borderId="0" xfId="0" applyFont="1" applyAlignment="1" applyProtection="1">
      <alignment vertical="center"/>
      <protection locked="0"/>
    </xf>
    <xf numFmtId="0" fontId="22" fillId="5" borderId="22" xfId="16" applyFont="1" applyFill="1" applyBorder="1" applyAlignment="1" applyProtection="1">
      <alignment horizontal="center"/>
      <protection hidden="1"/>
    </xf>
    <xf numFmtId="0" fontId="23" fillId="0" borderId="25" xfId="16" applyFont="1" applyFill="1" applyBorder="1" applyAlignment="1" applyProtection="1">
      <alignment vertical="center" wrapText="1"/>
      <protection locked="0" hidden="1"/>
    </xf>
    <xf numFmtId="0" fontId="19" fillId="0" borderId="26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22" fillId="5" borderId="28" xfId="16" applyFont="1" applyFill="1" applyBorder="1" applyAlignment="1" applyProtection="1">
      <alignment horizontal="left" vertical="center"/>
      <protection hidden="1"/>
    </xf>
    <xf numFmtId="0" fontId="19" fillId="0" borderId="28" xfId="0" applyFont="1" applyBorder="1" applyAlignment="1" applyProtection="1">
      <alignment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Continuous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locked="0"/>
    </xf>
    <xf numFmtId="0" fontId="32" fillId="0" borderId="0" xfId="16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3" fillId="0" borderId="30" xfId="0" applyFont="1" applyBorder="1" applyAlignment="1" applyProtection="1">
      <alignment horizontal="center" vertical="center"/>
      <protection hidden="1"/>
    </xf>
    <xf numFmtId="0" fontId="34" fillId="0" borderId="31" xfId="0" applyFont="1" applyFill="1" applyBorder="1" applyAlignment="1" applyProtection="1">
      <alignment horizontal="justify" vertical="center" wrapText="1"/>
      <protection hidden="1"/>
    </xf>
    <xf numFmtId="0" fontId="33" fillId="0" borderId="31" xfId="0" applyFont="1" applyFill="1" applyBorder="1" applyAlignment="1" applyProtection="1">
      <alignment horizontal="left" vertical="center" wrapText="1"/>
      <protection hidden="1"/>
    </xf>
    <xf numFmtId="0" fontId="33" fillId="0" borderId="33" xfId="0" applyFont="1" applyBorder="1" applyAlignment="1" applyProtection="1">
      <alignment horizontal="center" vertical="center"/>
      <protection hidden="1"/>
    </xf>
    <xf numFmtId="0" fontId="33" fillId="0" borderId="34" xfId="0" applyFont="1" applyFill="1" applyBorder="1" applyAlignment="1" applyProtection="1">
      <alignment horizontal="justify" vertical="center" wrapText="1"/>
      <protection hidden="1"/>
    </xf>
    <xf numFmtId="0" fontId="33" fillId="0" borderId="34" xfId="0" applyFont="1" applyFill="1" applyBorder="1" applyAlignment="1" applyProtection="1">
      <alignment horizontal="left" vertical="center" wrapText="1"/>
      <protection hidden="1"/>
    </xf>
    <xf numFmtId="0" fontId="34" fillId="0" borderId="34" xfId="0" applyFont="1" applyFill="1" applyBorder="1" applyAlignment="1" applyProtection="1">
      <alignment horizontal="justify" vertical="center" wrapText="1"/>
      <protection hidden="1"/>
    </xf>
    <xf numFmtId="0" fontId="33" fillId="0" borderId="36" xfId="0" applyFont="1" applyBorder="1" applyAlignment="1" applyProtection="1">
      <alignment horizontal="center" vertical="center"/>
      <protection hidden="1"/>
    </xf>
    <xf numFmtId="0" fontId="34" fillId="0" borderId="37" xfId="0" applyFont="1" applyFill="1" applyBorder="1" applyAlignment="1" applyProtection="1">
      <alignment horizontal="justify" vertical="center" wrapText="1"/>
      <protection hidden="1"/>
    </xf>
    <xf numFmtId="0" fontId="33" fillId="0" borderId="37" xfId="0" applyFont="1" applyFill="1" applyBorder="1" applyAlignment="1" applyProtection="1">
      <alignment horizontal="left" vertical="center" wrapText="1"/>
      <protection hidden="1"/>
    </xf>
    <xf numFmtId="166" fontId="33" fillId="0" borderId="31" xfId="0" applyNumberFormat="1" applyFont="1" applyFill="1" applyBorder="1" applyAlignment="1" applyProtection="1">
      <alignment horizontal="right" vertical="center" wrapText="1"/>
      <protection hidden="1"/>
    </xf>
    <xf numFmtId="166" fontId="33" fillId="0" borderId="32" xfId="0" applyNumberFormat="1" applyFont="1" applyFill="1" applyBorder="1" applyAlignment="1" applyProtection="1">
      <alignment horizontal="right" vertical="center" wrapText="1"/>
      <protection hidden="1"/>
    </xf>
    <xf numFmtId="166" fontId="33" fillId="0" borderId="34" xfId="0" applyNumberFormat="1" applyFont="1" applyFill="1" applyBorder="1" applyAlignment="1" applyProtection="1">
      <alignment horizontal="right" vertical="center" wrapText="1"/>
      <protection hidden="1"/>
    </xf>
    <xf numFmtId="166" fontId="33" fillId="0" borderId="35" xfId="0" applyNumberFormat="1" applyFont="1" applyFill="1" applyBorder="1" applyAlignment="1" applyProtection="1">
      <alignment horizontal="right" vertical="center" wrapText="1"/>
      <protection hidden="1"/>
    </xf>
    <xf numFmtId="166" fontId="33" fillId="0" borderId="37" xfId="0" applyNumberFormat="1" applyFont="1" applyFill="1" applyBorder="1" applyAlignment="1" applyProtection="1">
      <alignment horizontal="right" vertical="center" wrapText="1"/>
      <protection hidden="1"/>
    </xf>
    <xf numFmtId="166" fontId="33" fillId="0" borderId="38" xfId="0" applyNumberFormat="1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Alignment="1" applyProtection="1">
      <alignment vertical="center"/>
      <protection locked="0"/>
    </xf>
    <xf numFmtId="44" fontId="33" fillId="0" borderId="0" xfId="15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3" fillId="0" borderId="31" xfId="0" applyFont="1" applyFill="1" applyBorder="1" applyAlignment="1" applyProtection="1">
      <alignment horizontal="center" vertical="center" wrapText="1"/>
      <protection locked="0"/>
    </xf>
    <xf numFmtId="0" fontId="33" fillId="0" borderId="34" xfId="0" applyFont="1" applyFill="1" applyBorder="1" applyAlignment="1" applyProtection="1">
      <alignment horizontal="center" vertical="center" wrapText="1"/>
      <protection locked="0"/>
    </xf>
    <xf numFmtId="0" fontId="33" fillId="0" borderId="3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2" fillId="0" borderId="0" xfId="18" applyProtection="1">
      <protection hidden="1"/>
    </xf>
    <xf numFmtId="0" fontId="10" fillId="2" borderId="7" xfId="16" applyFont="1" applyBorder="1" applyAlignment="1" applyProtection="1">
      <alignment horizontal="center" vertical="center" wrapText="1"/>
      <protection hidden="1"/>
    </xf>
    <xf numFmtId="0" fontId="10" fillId="2" borderId="10" xfId="16" applyFont="1" applyBorder="1" applyAlignment="1" applyProtection="1">
      <alignment horizontal="center" vertical="center" wrapText="1"/>
      <protection hidden="1"/>
    </xf>
    <xf numFmtId="0" fontId="6" fillId="0" borderId="0" xfId="6" applyFont="1" applyAlignment="1" applyProtection="1">
      <alignment horizontal="center"/>
      <protection hidden="1"/>
    </xf>
    <xf numFmtId="0" fontId="7" fillId="0" borderId="0" xfId="6" applyFont="1" applyAlignment="1" applyProtection="1">
      <alignment horizontal="center"/>
      <protection hidden="1"/>
    </xf>
    <xf numFmtId="0" fontId="8" fillId="0" borderId="0" xfId="6" applyFont="1" applyAlignment="1" applyProtection="1">
      <alignment horizontal="center" vertical="center" wrapText="1"/>
      <protection hidden="1"/>
    </xf>
    <xf numFmtId="0" fontId="9" fillId="2" borderId="2" xfId="16" applyFont="1" applyAlignment="1" applyProtection="1">
      <alignment horizontal="center"/>
      <protection hidden="1"/>
    </xf>
    <xf numFmtId="0" fontId="7" fillId="0" borderId="3" xfId="16" applyFont="1" applyFill="1" applyBorder="1" applyAlignment="1" applyProtection="1">
      <alignment horizontal="center" vertical="center" wrapText="1"/>
      <protection locked="0"/>
    </xf>
    <xf numFmtId="0" fontId="7" fillId="0" borderId="4" xfId="16" applyFont="1" applyFill="1" applyBorder="1" applyAlignment="1" applyProtection="1">
      <alignment horizontal="center" vertical="center" wrapText="1"/>
      <protection locked="0"/>
    </xf>
    <xf numFmtId="14" fontId="7" fillId="0" borderId="2" xfId="16" applyNumberFormat="1" applyFont="1" applyFill="1" applyAlignment="1" applyProtection="1">
      <alignment horizontal="center" vertical="center" wrapText="1"/>
      <protection locked="0"/>
    </xf>
    <xf numFmtId="0" fontId="7" fillId="0" borderId="2" xfId="16" applyFont="1" applyFill="1" applyAlignment="1" applyProtection="1">
      <alignment horizontal="center" vertical="center" wrapText="1"/>
      <protection locked="0"/>
    </xf>
    <xf numFmtId="0" fontId="7" fillId="0" borderId="6" xfId="6" applyFont="1" applyBorder="1" applyAlignment="1" applyProtection="1">
      <alignment horizontal="right"/>
      <protection locked="0"/>
    </xf>
    <xf numFmtId="0" fontId="10" fillId="2" borderId="8" xfId="16" applyFont="1" applyBorder="1" applyAlignment="1" applyProtection="1">
      <alignment horizontal="center" vertical="center" wrapText="1"/>
      <protection hidden="1"/>
    </xf>
    <xf numFmtId="0" fontId="10" fillId="2" borderId="9" xfId="16" applyFont="1" applyBorder="1" applyAlignment="1" applyProtection="1">
      <alignment horizontal="center" vertical="center" wrapText="1"/>
      <protection hidden="1"/>
    </xf>
    <xf numFmtId="0" fontId="10" fillId="2" borderId="11" xfId="16" applyFont="1" applyBorder="1" applyAlignment="1" applyProtection="1">
      <alignment horizontal="center" vertical="center" wrapText="1"/>
      <protection hidden="1"/>
    </xf>
    <xf numFmtId="0" fontId="10" fillId="2" borderId="12" xfId="16" applyFont="1" applyBorder="1" applyAlignment="1" applyProtection="1">
      <alignment horizontal="center" vertical="center" wrapText="1"/>
      <protection hidden="1"/>
    </xf>
    <xf numFmtId="0" fontId="13" fillId="0" borderId="8" xfId="16" applyFont="1" applyFill="1" applyBorder="1" applyAlignment="1" applyProtection="1">
      <alignment horizontal="center" vertical="center" wrapText="1"/>
      <protection locked="0"/>
    </xf>
    <xf numFmtId="0" fontId="13" fillId="0" borderId="9" xfId="16" applyFont="1" applyFill="1" applyBorder="1" applyAlignment="1" applyProtection="1">
      <alignment horizontal="center" vertical="center"/>
      <protection locked="0"/>
    </xf>
    <xf numFmtId="0" fontId="13" fillId="0" borderId="11" xfId="16" applyFont="1" applyFill="1" applyBorder="1" applyAlignment="1" applyProtection="1">
      <alignment horizontal="center" vertical="center"/>
      <protection locked="0"/>
    </xf>
    <xf numFmtId="0" fontId="13" fillId="0" borderId="12" xfId="16" applyFont="1" applyFill="1" applyBorder="1" applyAlignment="1" applyProtection="1">
      <alignment horizontal="center" vertical="center"/>
      <protection locked="0"/>
    </xf>
    <xf numFmtId="0" fontId="14" fillId="0" borderId="8" xfId="16" applyFont="1" applyFill="1" applyBorder="1" applyAlignment="1" applyProtection="1">
      <alignment horizontal="center" vertical="center"/>
      <protection locked="0"/>
    </xf>
    <xf numFmtId="0" fontId="14" fillId="0" borderId="16" xfId="16" applyFont="1" applyFill="1" applyBorder="1" applyAlignment="1" applyProtection="1">
      <alignment horizontal="center" vertical="center"/>
      <protection locked="0"/>
    </xf>
    <xf numFmtId="0" fontId="14" fillId="0" borderId="9" xfId="16" applyFont="1" applyFill="1" applyBorder="1" applyAlignment="1" applyProtection="1">
      <alignment horizontal="center" vertical="center"/>
      <protection locked="0"/>
    </xf>
    <xf numFmtId="0" fontId="14" fillId="0" borderId="11" xfId="16" applyFont="1" applyFill="1" applyBorder="1" applyAlignment="1" applyProtection="1">
      <alignment horizontal="center" vertical="center"/>
      <protection locked="0"/>
    </xf>
    <xf numFmtId="0" fontId="14" fillId="0" borderId="17" xfId="16" applyFont="1" applyFill="1" applyBorder="1" applyAlignment="1" applyProtection="1">
      <alignment horizontal="center" vertical="center"/>
      <protection locked="0"/>
    </xf>
    <xf numFmtId="0" fontId="14" fillId="0" borderId="12" xfId="16" applyFont="1" applyFill="1" applyBorder="1" applyAlignment="1" applyProtection="1">
      <alignment horizontal="center" vertical="center"/>
      <protection locked="0"/>
    </xf>
    <xf numFmtId="0" fontId="7" fillId="0" borderId="7" xfId="16" applyFont="1" applyFill="1" applyBorder="1" applyAlignment="1" applyProtection="1">
      <alignment horizontal="center" vertical="center" wrapText="1"/>
      <protection hidden="1"/>
    </xf>
    <xf numFmtId="0" fontId="7" fillId="0" borderId="13" xfId="16" applyFont="1" applyFill="1" applyBorder="1" applyAlignment="1" applyProtection="1">
      <alignment horizontal="center" vertical="center" wrapText="1"/>
      <protection hidden="1"/>
    </xf>
    <xf numFmtId="0" fontId="7" fillId="0" borderId="10" xfId="16" applyFont="1" applyFill="1" applyBorder="1" applyAlignment="1" applyProtection="1">
      <alignment horizontal="center" vertical="center" wrapText="1"/>
      <protection hidden="1"/>
    </xf>
    <xf numFmtId="6" fontId="7" fillId="0" borderId="7" xfId="16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6" applyFont="1" applyFill="1" applyBorder="1" applyAlignment="1" applyProtection="1">
      <alignment horizontal="center" vertical="center" wrapText="1"/>
      <protection locked="0"/>
    </xf>
    <xf numFmtId="0" fontId="7" fillId="0" borderId="10" xfId="16" applyFont="1" applyFill="1" applyBorder="1" applyAlignment="1" applyProtection="1">
      <alignment horizontal="center" vertical="center" wrapText="1"/>
      <protection locked="0"/>
    </xf>
    <xf numFmtId="1" fontId="7" fillId="0" borderId="8" xfId="16" applyNumberFormat="1" applyFont="1" applyFill="1" applyBorder="1" applyAlignment="1" applyProtection="1">
      <alignment horizontal="center" vertical="center" wrapText="1"/>
      <protection hidden="1"/>
    </xf>
    <xf numFmtId="1" fontId="7" fillId="0" borderId="9" xfId="16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16" applyNumberFormat="1" applyFont="1" applyFill="1" applyBorder="1" applyAlignment="1" applyProtection="1">
      <alignment horizontal="center" vertical="center" wrapText="1"/>
      <protection hidden="1"/>
    </xf>
    <xf numFmtId="1" fontId="7" fillId="0" borderId="15" xfId="16" applyNumberFormat="1" applyFont="1" applyFill="1" applyBorder="1" applyAlignment="1" applyProtection="1">
      <alignment horizontal="center" vertical="center" wrapText="1"/>
      <protection hidden="1"/>
    </xf>
    <xf numFmtId="1" fontId="7" fillId="0" borderId="11" xfId="16" applyNumberFormat="1" applyFont="1" applyFill="1" applyBorder="1" applyAlignment="1" applyProtection="1">
      <alignment horizontal="center" vertical="center" wrapText="1"/>
      <protection hidden="1"/>
    </xf>
    <xf numFmtId="1" fontId="7" fillId="0" borderId="12" xfId="16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7" applyFont="1" applyFill="1" applyBorder="1" applyAlignment="1" applyProtection="1">
      <alignment horizontal="center" vertical="center"/>
      <protection locked="0"/>
    </xf>
    <xf numFmtId="0" fontId="6" fillId="0" borderId="13" xfId="17" applyFont="1" applyFill="1" applyBorder="1" applyAlignment="1" applyProtection="1">
      <alignment horizontal="center" vertical="center"/>
      <protection locked="0"/>
    </xf>
    <xf numFmtId="0" fontId="6" fillId="0" borderId="10" xfId="17" applyFont="1" applyFill="1" applyBorder="1" applyAlignment="1" applyProtection="1">
      <alignment horizontal="center" vertical="center"/>
      <protection locked="0"/>
    </xf>
    <xf numFmtId="0" fontId="11" fillId="0" borderId="8" xfId="16" applyFont="1" applyFill="1" applyBorder="1" applyAlignment="1" applyProtection="1">
      <alignment horizontal="left" vertical="top"/>
      <protection hidden="1"/>
    </xf>
    <xf numFmtId="0" fontId="11" fillId="0" borderId="11" xfId="16" applyFont="1" applyFill="1" applyBorder="1" applyAlignment="1" applyProtection="1">
      <alignment horizontal="left" vertical="top"/>
      <protection hidden="1"/>
    </xf>
    <xf numFmtId="0" fontId="12" fillId="0" borderId="16" xfId="16" applyFont="1" applyFill="1" applyBorder="1" applyAlignment="1" applyProtection="1">
      <alignment horizontal="center" vertical="center"/>
      <protection hidden="1"/>
    </xf>
    <xf numFmtId="0" fontId="12" fillId="0" borderId="9" xfId="16" applyFont="1" applyFill="1" applyBorder="1" applyAlignment="1" applyProtection="1">
      <alignment horizontal="center" vertical="center"/>
      <protection hidden="1"/>
    </xf>
    <xf numFmtId="0" fontId="12" fillId="0" borderId="17" xfId="16" applyFont="1" applyFill="1" applyBorder="1" applyAlignment="1" applyProtection="1">
      <alignment horizontal="center" vertical="center"/>
      <protection hidden="1"/>
    </xf>
    <xf numFmtId="0" fontId="12" fillId="0" borderId="12" xfId="16" applyFont="1" applyFill="1" applyBorder="1" applyAlignment="1" applyProtection="1">
      <alignment horizontal="center" vertical="center"/>
      <protection hidden="1"/>
    </xf>
    <xf numFmtId="0" fontId="25" fillId="0" borderId="28" xfId="16" applyFont="1" applyFill="1" applyBorder="1" applyAlignment="1" applyProtection="1">
      <alignment horizontal="left" vertical="top"/>
      <protection hidden="1"/>
    </xf>
    <xf numFmtId="0" fontId="26" fillId="0" borderId="28" xfId="16" applyFont="1" applyFill="1" applyBorder="1" applyAlignment="1" applyProtection="1">
      <alignment horizontal="center" vertical="center"/>
      <protection hidden="1"/>
    </xf>
    <xf numFmtId="0" fontId="27" fillId="5" borderId="28" xfId="16" applyFont="1" applyFill="1" applyBorder="1" applyAlignment="1" applyProtection="1">
      <alignment horizontal="center" vertical="center"/>
      <protection hidden="1"/>
    </xf>
    <xf numFmtId="0" fontId="28" fillId="0" borderId="28" xfId="16" applyFont="1" applyFill="1" applyBorder="1" applyAlignment="1" applyProtection="1">
      <alignment horizontal="center" vertical="center"/>
      <protection locked="0"/>
    </xf>
    <xf numFmtId="0" fontId="29" fillId="0" borderId="28" xfId="16" applyFont="1" applyFill="1" applyBorder="1" applyAlignment="1" applyProtection="1">
      <alignment horizontal="center" vertical="center"/>
      <protection locked="0"/>
    </xf>
    <xf numFmtId="0" fontId="24" fillId="5" borderId="28" xfId="16" applyFont="1" applyFill="1" applyBorder="1" applyAlignment="1" applyProtection="1">
      <alignment horizontal="center" vertical="center" wrapText="1"/>
      <protection hidden="1"/>
    </xf>
    <xf numFmtId="0" fontId="23" fillId="0" borderId="28" xfId="16" applyFont="1" applyFill="1" applyBorder="1" applyAlignment="1" applyProtection="1">
      <alignment horizontal="center" vertical="center" wrapText="1"/>
      <protection hidden="1"/>
    </xf>
    <xf numFmtId="6" fontId="23" fillId="0" borderId="28" xfId="16" applyNumberFormat="1" applyFont="1" applyFill="1" applyBorder="1" applyAlignment="1" applyProtection="1">
      <alignment horizontal="center" vertical="center" wrapText="1"/>
      <protection locked="0"/>
    </xf>
    <xf numFmtId="0" fontId="23" fillId="0" borderId="28" xfId="16" applyFont="1" applyFill="1" applyBorder="1" applyAlignment="1" applyProtection="1">
      <alignment horizontal="center" vertical="center" wrapText="1"/>
      <protection locked="0"/>
    </xf>
    <xf numFmtId="1" fontId="23" fillId="0" borderId="28" xfId="16" applyNumberFormat="1" applyFont="1" applyFill="1" applyBorder="1" applyAlignment="1" applyProtection="1">
      <alignment horizontal="center" vertical="center" wrapText="1"/>
      <protection hidden="1"/>
    </xf>
    <xf numFmtId="0" fontId="19" fillId="6" borderId="28" xfId="17" applyFont="1" applyFill="1" applyBorder="1" applyAlignment="1" applyProtection="1">
      <alignment horizontal="center" vertical="center"/>
      <protection locked="0"/>
    </xf>
    <xf numFmtId="0" fontId="22" fillId="5" borderId="21" xfId="16" applyFont="1" applyFill="1" applyBorder="1" applyAlignment="1" applyProtection="1">
      <alignment horizontal="center"/>
      <protection locked="0"/>
    </xf>
    <xf numFmtId="0" fontId="22" fillId="5" borderId="20" xfId="16" applyFont="1" applyFill="1" applyBorder="1" applyAlignment="1" applyProtection="1">
      <alignment horizontal="center"/>
      <protection locked="0"/>
    </xf>
    <xf numFmtId="0" fontId="22" fillId="5" borderId="20" xfId="16" applyFont="1" applyFill="1" applyBorder="1" applyAlignment="1" applyProtection="1">
      <alignment horizontal="center"/>
      <protection hidden="1"/>
    </xf>
    <xf numFmtId="0" fontId="23" fillId="0" borderId="23" xfId="16" applyFont="1" applyFill="1" applyBorder="1" applyAlignment="1" applyProtection="1">
      <alignment horizontal="center" vertical="center" wrapText="1"/>
      <protection locked="0"/>
    </xf>
    <xf numFmtId="0" fontId="23" fillId="0" borderId="24" xfId="16" applyFont="1" applyFill="1" applyBorder="1" applyAlignment="1" applyProtection="1">
      <alignment horizontal="center" vertical="center" wrapText="1"/>
      <protection locked="0"/>
    </xf>
    <xf numFmtId="14" fontId="23" fillId="0" borderId="24" xfId="16" applyNumberFormat="1" applyFont="1" applyFill="1" applyBorder="1" applyAlignment="1" applyProtection="1">
      <alignment horizontal="center" vertical="center" wrapText="1"/>
      <protection locked="0"/>
    </xf>
    <xf numFmtId="0" fontId="38" fillId="7" borderId="0" xfId="0" applyFont="1" applyFill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38" fillId="7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7" fillId="8" borderId="20" xfId="0" applyFont="1" applyFill="1" applyBorder="1" applyAlignment="1" applyProtection="1">
      <alignment horizontal="center" vertical="center" wrapText="1"/>
      <protection hidden="1"/>
    </xf>
    <xf numFmtId="166" fontId="17" fillId="8" borderId="39" xfId="0" applyNumberFormat="1" applyFont="1" applyFill="1" applyBorder="1" applyAlignment="1" applyProtection="1">
      <alignment horizontal="right" vertical="center" wrapText="1"/>
      <protection hidden="1"/>
    </xf>
    <xf numFmtId="165" fontId="31" fillId="8" borderId="39" xfId="0" applyNumberFormat="1" applyFont="1" applyFill="1" applyBorder="1" applyAlignment="1" applyProtection="1">
      <alignment horizontal="right" vertical="center" wrapText="1"/>
      <protection hidden="1"/>
    </xf>
  </cellXfs>
  <cellStyles count="19">
    <cellStyle name="20% - Énfasis2" xfId="17" builtinId="34"/>
    <cellStyle name="Celda de comprobación" xfId="16" builtinId="23"/>
    <cellStyle name="Euro" xfId="1"/>
    <cellStyle name="Millares 2" xfId="2"/>
    <cellStyle name="Moneda" xfId="15" builtinId="4"/>
    <cellStyle name="Moneda 2" xfId="3"/>
    <cellStyle name="Moneda 2 2" xfId="4"/>
    <cellStyle name="Moneda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3 2" xfId="11"/>
    <cellStyle name="Normal 4" xfId="12"/>
    <cellStyle name="Normal 5" xfId="13"/>
    <cellStyle name="Normal 6" xfId="14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3</xdr:row>
      <xdr:rowOff>123825</xdr:rowOff>
    </xdr:from>
    <xdr:to>
      <xdr:col>4</xdr:col>
      <xdr:colOff>19050</xdr:colOff>
      <xdr:row>22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09600"/>
          <a:ext cx="2324100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3</xdr:row>
      <xdr:rowOff>9525</xdr:rowOff>
    </xdr:from>
    <xdr:to>
      <xdr:col>8</xdr:col>
      <xdr:colOff>114300</xdr:colOff>
      <xdr:row>20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2276475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752475</xdr:colOff>
      <xdr:row>24</xdr:row>
      <xdr:rowOff>155575</xdr:rowOff>
    </xdr:from>
    <xdr:to>
      <xdr:col>6</xdr:col>
      <xdr:colOff>314325</xdr:colOff>
      <xdr:row>48</xdr:row>
      <xdr:rowOff>139700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422900"/>
          <a:ext cx="3371850" cy="387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247650</xdr:colOff>
      <xdr:row>1</xdr:row>
      <xdr:rowOff>69850</xdr:rowOff>
    </xdr:from>
    <xdr:to>
      <xdr:col>15</xdr:col>
      <xdr:colOff>38100</xdr:colOff>
      <xdr:row>28</xdr:row>
      <xdr:rowOff>111125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31775"/>
          <a:ext cx="4362450" cy="57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0" workbookViewId="0">
      <selection activeCell="A5" sqref="A5"/>
    </sheetView>
  </sheetViews>
  <sheetFormatPr baseColWidth="10" defaultRowHeight="15"/>
  <cols>
    <col min="1" max="1" width="13.85546875" style="1" customWidth="1"/>
    <col min="2" max="2" width="49.28515625" style="1" bestFit="1" customWidth="1"/>
    <col min="3" max="3" width="18.7109375" style="1" customWidth="1"/>
    <col min="4" max="5" width="11.42578125" style="1"/>
    <col min="6" max="6" width="40" style="1" customWidth="1"/>
    <col min="7" max="16384" width="11.42578125" style="1"/>
  </cols>
  <sheetData>
    <row r="1" spans="1:7">
      <c r="A1" s="62"/>
      <c r="B1" s="62"/>
      <c r="C1" s="62"/>
      <c r="D1" s="62"/>
      <c r="E1" s="62"/>
      <c r="F1" s="62"/>
      <c r="G1" s="62"/>
    </row>
    <row r="2" spans="1:7">
      <c r="A2" s="63" t="s">
        <v>100</v>
      </c>
      <c r="B2" s="63"/>
      <c r="C2" s="63"/>
      <c r="D2" s="63"/>
      <c r="E2" s="63"/>
      <c r="F2" s="63"/>
    </row>
    <row r="3" spans="1:7">
      <c r="A3" s="2"/>
      <c r="B3" s="2"/>
      <c r="C3" s="2"/>
      <c r="D3" s="2"/>
      <c r="E3" s="2"/>
      <c r="F3" s="2"/>
    </row>
    <row r="4" spans="1:7" ht="46.5" customHeight="1">
      <c r="A4" s="64" t="s">
        <v>122</v>
      </c>
      <c r="B4" s="64"/>
      <c r="C4" s="64"/>
      <c r="D4" s="64"/>
      <c r="E4" s="64"/>
      <c r="F4" s="64"/>
    </row>
    <row r="5" spans="1:7" ht="15.75" thickBot="1">
      <c r="A5" s="2" t="s">
        <v>101</v>
      </c>
      <c r="B5" s="2"/>
      <c r="C5" s="2"/>
      <c r="D5" s="2"/>
      <c r="E5" s="2"/>
      <c r="F5" s="2"/>
    </row>
    <row r="6" spans="1:7" ht="16.5" thickTop="1" thickBot="1">
      <c r="A6" s="65" t="s">
        <v>102</v>
      </c>
      <c r="B6" s="65"/>
      <c r="C6" s="65" t="s">
        <v>103</v>
      </c>
      <c r="D6" s="65"/>
      <c r="E6" s="65"/>
      <c r="F6" s="3" t="s">
        <v>104</v>
      </c>
    </row>
    <row r="7" spans="1:7" ht="16.5" thickTop="1" thickBot="1">
      <c r="A7" s="66" t="s">
        <v>105</v>
      </c>
      <c r="B7" s="67"/>
      <c r="C7" s="68"/>
      <c r="D7" s="68"/>
      <c r="E7" s="69"/>
      <c r="F7" s="4"/>
    </row>
    <row r="8" spans="1:7" ht="21.75" customHeight="1" thickTop="1" thickBot="1">
      <c r="A8" s="5" t="s">
        <v>106</v>
      </c>
      <c r="B8" s="6"/>
      <c r="C8" s="70" t="s">
        <v>107</v>
      </c>
      <c r="D8" s="70"/>
      <c r="E8" s="70"/>
      <c r="F8" s="7"/>
    </row>
    <row r="9" spans="1:7" ht="15.75" thickTop="1">
      <c r="A9" s="60" t="s">
        <v>98</v>
      </c>
      <c r="B9" s="60" t="s">
        <v>108</v>
      </c>
      <c r="C9" s="60" t="s">
        <v>109</v>
      </c>
      <c r="D9" s="71" t="s">
        <v>110</v>
      </c>
      <c r="E9" s="72"/>
      <c r="F9" s="60" t="s">
        <v>111</v>
      </c>
    </row>
    <row r="10" spans="1:7" ht="30.75" customHeight="1" thickBot="1">
      <c r="A10" s="61"/>
      <c r="B10" s="61"/>
      <c r="C10" s="61"/>
      <c r="D10" s="73"/>
      <c r="E10" s="74"/>
      <c r="F10" s="61"/>
    </row>
    <row r="11" spans="1:7" ht="15.75" thickTop="1">
      <c r="A11" s="85" t="s">
        <v>112</v>
      </c>
      <c r="B11" s="85" t="s">
        <v>113</v>
      </c>
      <c r="C11" s="88"/>
      <c r="D11" s="91"/>
      <c r="E11" s="92"/>
      <c r="F11" s="97"/>
    </row>
    <row r="12" spans="1:7">
      <c r="A12" s="86"/>
      <c r="B12" s="86"/>
      <c r="C12" s="89"/>
      <c r="D12" s="93"/>
      <c r="E12" s="94"/>
      <c r="F12" s="98"/>
    </row>
    <row r="13" spans="1:7">
      <c r="A13" s="86"/>
      <c r="B13" s="86"/>
      <c r="C13" s="89"/>
      <c r="D13" s="93"/>
      <c r="E13" s="94"/>
      <c r="F13" s="98"/>
    </row>
    <row r="14" spans="1:7">
      <c r="A14" s="86"/>
      <c r="B14" s="86"/>
      <c r="C14" s="89"/>
      <c r="D14" s="93"/>
      <c r="E14" s="94"/>
      <c r="F14" s="98"/>
    </row>
    <row r="15" spans="1:7">
      <c r="A15" s="86"/>
      <c r="B15" s="86"/>
      <c r="C15" s="89"/>
      <c r="D15" s="93"/>
      <c r="E15" s="94"/>
      <c r="F15" s="98"/>
    </row>
    <row r="16" spans="1:7">
      <c r="A16" s="86"/>
      <c r="B16" s="86"/>
      <c r="C16" s="89"/>
      <c r="D16" s="93"/>
      <c r="E16" s="94"/>
      <c r="F16" s="98"/>
    </row>
    <row r="17" spans="1:6">
      <c r="A17" s="86"/>
      <c r="B17" s="86"/>
      <c r="C17" s="89"/>
      <c r="D17" s="93"/>
      <c r="E17" s="94"/>
      <c r="F17" s="98"/>
    </row>
    <row r="18" spans="1:6">
      <c r="A18" s="86"/>
      <c r="B18" s="86"/>
      <c r="C18" s="89"/>
      <c r="D18" s="93"/>
      <c r="E18" s="94"/>
      <c r="F18" s="98"/>
    </row>
    <row r="19" spans="1:6" ht="15.75" thickBot="1">
      <c r="A19" s="87"/>
      <c r="B19" s="87"/>
      <c r="C19" s="90"/>
      <c r="D19" s="95"/>
      <c r="E19" s="96"/>
      <c r="F19" s="99"/>
    </row>
    <row r="20" spans="1:6" ht="15.75" thickTop="1">
      <c r="A20" s="100" t="s">
        <v>114</v>
      </c>
      <c r="B20" s="102"/>
      <c r="C20" s="102"/>
      <c r="D20" s="102"/>
      <c r="E20" s="102"/>
      <c r="F20" s="103"/>
    </row>
    <row r="21" spans="1:6" ht="15.75" thickBot="1">
      <c r="A21" s="101"/>
      <c r="B21" s="104"/>
      <c r="C21" s="104"/>
      <c r="D21" s="104"/>
      <c r="E21" s="104"/>
      <c r="F21" s="105"/>
    </row>
    <row r="22" spans="1:6" ht="16.5" thickTop="1" thickBot="1">
      <c r="A22" s="8"/>
      <c r="B22" s="9"/>
      <c r="C22" s="9"/>
      <c r="D22" s="9"/>
      <c r="E22" s="9"/>
      <c r="F22" s="10"/>
    </row>
    <row r="23" spans="1:6" ht="16.5" thickTop="1" thickBot="1">
      <c r="A23" s="65" t="s">
        <v>115</v>
      </c>
      <c r="B23" s="65"/>
      <c r="C23" s="65" t="s">
        <v>116</v>
      </c>
      <c r="D23" s="65"/>
      <c r="E23" s="65"/>
      <c r="F23" s="65"/>
    </row>
    <row r="24" spans="1:6" ht="15.75" thickTop="1">
      <c r="A24" s="75"/>
      <c r="B24" s="76"/>
      <c r="C24" s="79"/>
      <c r="D24" s="80"/>
      <c r="E24" s="80"/>
      <c r="F24" s="81"/>
    </row>
    <row r="25" spans="1:6" ht="15.75" thickBot="1">
      <c r="A25" s="77"/>
      <c r="B25" s="78"/>
      <c r="C25" s="82"/>
      <c r="D25" s="83"/>
      <c r="E25" s="83"/>
      <c r="F25" s="84"/>
    </row>
    <row r="26" spans="1:6" ht="15.75" thickTop="1"/>
  </sheetData>
  <mergeCells count="24">
    <mergeCell ref="A23:B23"/>
    <mergeCell ref="C23:F23"/>
    <mergeCell ref="A24:B25"/>
    <mergeCell ref="C24:F25"/>
    <mergeCell ref="A11:A19"/>
    <mergeCell ref="B11:B19"/>
    <mergeCell ref="C11:C19"/>
    <mergeCell ref="D11:E19"/>
    <mergeCell ref="F11:F19"/>
    <mergeCell ref="A20:A21"/>
    <mergeCell ref="B20:F21"/>
    <mergeCell ref="F9:F10"/>
    <mergeCell ref="A1:G1"/>
    <mergeCell ref="A2:F2"/>
    <mergeCell ref="A4:F4"/>
    <mergeCell ref="A6:B6"/>
    <mergeCell ref="C6:E6"/>
    <mergeCell ref="A7:B7"/>
    <mergeCell ref="C7:E7"/>
    <mergeCell ref="C8:E8"/>
    <mergeCell ref="A9:A10"/>
    <mergeCell ref="B9:B10"/>
    <mergeCell ref="C9:C10"/>
    <mergeCell ref="D9:E10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1" sqref="D11:E19"/>
    </sheetView>
  </sheetViews>
  <sheetFormatPr baseColWidth="10" defaultRowHeight="13.5"/>
  <cols>
    <col min="1" max="1" width="15.42578125" style="17" bestFit="1" customWidth="1"/>
    <col min="2" max="2" width="44.5703125" style="17" bestFit="1" customWidth="1"/>
    <col min="3" max="3" width="25.140625" style="17" customWidth="1"/>
    <col min="4" max="4" width="20.7109375" style="17" customWidth="1"/>
    <col min="5" max="5" width="21.42578125" style="17" customWidth="1"/>
    <col min="6" max="6" width="28.5703125" style="17" customWidth="1"/>
    <col min="7" max="16384" width="11.42578125" style="17"/>
  </cols>
  <sheetData>
    <row r="1" spans="1:6" ht="33">
      <c r="A1" s="28" t="s">
        <v>134</v>
      </c>
      <c r="B1" s="16"/>
      <c r="C1" s="16"/>
      <c r="D1" s="16"/>
      <c r="E1" s="16"/>
      <c r="F1" s="16"/>
    </row>
    <row r="2" spans="1:6" ht="15">
      <c r="A2" s="18" t="s">
        <v>129</v>
      </c>
      <c r="B2" s="16"/>
      <c r="C2" s="16"/>
      <c r="D2" s="16"/>
      <c r="E2" s="16"/>
      <c r="F2" s="16"/>
    </row>
    <row r="3" spans="1:6" ht="15.75" thickBot="1">
      <c r="A3" s="19" t="s">
        <v>101</v>
      </c>
      <c r="B3" s="19"/>
      <c r="C3" s="19"/>
      <c r="D3" s="19"/>
      <c r="E3" s="19"/>
      <c r="F3" s="19"/>
    </row>
    <row r="4" spans="1:6" ht="14.25" thickBot="1">
      <c r="A4" s="117" t="s">
        <v>102</v>
      </c>
      <c r="B4" s="118"/>
      <c r="C4" s="119" t="s">
        <v>103</v>
      </c>
      <c r="D4" s="119"/>
      <c r="E4" s="119"/>
      <c r="F4" s="20" t="s">
        <v>104</v>
      </c>
    </row>
    <row r="5" spans="1:6" ht="26.25" customHeight="1" thickBot="1">
      <c r="A5" s="120"/>
      <c r="B5" s="121"/>
      <c r="C5" s="122"/>
      <c r="D5" s="122"/>
      <c r="E5" s="121"/>
      <c r="F5" s="21"/>
    </row>
    <row r="6" spans="1:6" ht="15.75" thickBot="1">
      <c r="A6" s="22"/>
      <c r="B6" s="23"/>
      <c r="C6" s="19"/>
      <c r="D6" s="19"/>
      <c r="E6" s="19"/>
      <c r="F6" s="19"/>
    </row>
    <row r="7" spans="1:6" ht="17.25" customHeight="1" thickBot="1">
      <c r="A7" s="24" t="s">
        <v>106</v>
      </c>
      <c r="B7" s="25"/>
      <c r="C7" s="19"/>
      <c r="D7" s="24" t="s">
        <v>107</v>
      </c>
      <c r="E7" s="25"/>
      <c r="F7" s="25"/>
    </row>
    <row r="8" spans="1:6" ht="15.75" thickBot="1">
      <c r="A8" s="19"/>
      <c r="B8" s="19"/>
      <c r="C8" s="19"/>
      <c r="D8" s="26"/>
      <c r="E8" s="19"/>
      <c r="F8" s="19"/>
    </row>
    <row r="9" spans="1:6" ht="14.25" thickBot="1">
      <c r="A9" s="111" t="s">
        <v>98</v>
      </c>
      <c r="B9" s="111" t="s">
        <v>130</v>
      </c>
      <c r="C9" s="111" t="s">
        <v>109</v>
      </c>
      <c r="D9" s="111" t="s">
        <v>131</v>
      </c>
      <c r="E9" s="111"/>
      <c r="F9" s="111" t="s">
        <v>111</v>
      </c>
    </row>
    <row r="10" spans="1:6" ht="14.25" thickBot="1">
      <c r="A10" s="111"/>
      <c r="B10" s="111"/>
      <c r="C10" s="111"/>
      <c r="D10" s="111"/>
      <c r="E10" s="111"/>
      <c r="F10" s="111"/>
    </row>
    <row r="11" spans="1:6" ht="14.25" thickBot="1">
      <c r="A11" s="112">
        <v>249001</v>
      </c>
      <c r="B11" s="112" t="s">
        <v>113</v>
      </c>
      <c r="C11" s="113"/>
      <c r="D11" s="115"/>
      <c r="E11" s="115"/>
      <c r="F11" s="116"/>
    </row>
    <row r="12" spans="1:6" ht="14.25" thickBot="1">
      <c r="A12" s="112"/>
      <c r="B12" s="112"/>
      <c r="C12" s="114"/>
      <c r="D12" s="115"/>
      <c r="E12" s="115"/>
      <c r="F12" s="116"/>
    </row>
    <row r="13" spans="1:6" ht="14.25" thickBot="1">
      <c r="A13" s="112"/>
      <c r="B13" s="112"/>
      <c r="C13" s="114"/>
      <c r="D13" s="115"/>
      <c r="E13" s="115"/>
      <c r="F13" s="116"/>
    </row>
    <row r="14" spans="1:6" ht="14.25" thickBot="1">
      <c r="A14" s="112"/>
      <c r="B14" s="112"/>
      <c r="C14" s="114"/>
      <c r="D14" s="115"/>
      <c r="E14" s="115"/>
      <c r="F14" s="116"/>
    </row>
    <row r="15" spans="1:6" ht="14.25" thickBot="1">
      <c r="A15" s="112"/>
      <c r="B15" s="112"/>
      <c r="C15" s="114"/>
      <c r="D15" s="115"/>
      <c r="E15" s="115"/>
      <c r="F15" s="116"/>
    </row>
    <row r="16" spans="1:6" ht="14.25" thickBot="1">
      <c r="A16" s="112"/>
      <c r="B16" s="112"/>
      <c r="C16" s="114"/>
      <c r="D16" s="115"/>
      <c r="E16" s="115"/>
      <c r="F16" s="116"/>
    </row>
    <row r="17" spans="1:6" ht="14.25" thickBot="1">
      <c r="A17" s="112"/>
      <c r="B17" s="112"/>
      <c r="C17" s="114"/>
      <c r="D17" s="115"/>
      <c r="E17" s="115"/>
      <c r="F17" s="116"/>
    </row>
    <row r="18" spans="1:6" ht="14.25" thickBot="1">
      <c r="A18" s="112"/>
      <c r="B18" s="112"/>
      <c r="C18" s="114"/>
      <c r="D18" s="115"/>
      <c r="E18" s="115"/>
      <c r="F18" s="116"/>
    </row>
    <row r="19" spans="1:6" ht="14.25" thickBot="1">
      <c r="A19" s="112"/>
      <c r="B19" s="112"/>
      <c r="C19" s="114"/>
      <c r="D19" s="115"/>
      <c r="E19" s="115"/>
      <c r="F19" s="116"/>
    </row>
    <row r="20" spans="1:6" ht="14.25" thickBot="1">
      <c r="A20" s="106" t="s">
        <v>114</v>
      </c>
      <c r="B20" s="107"/>
      <c r="C20" s="107"/>
      <c r="D20" s="107"/>
      <c r="E20" s="107"/>
      <c r="F20" s="107"/>
    </row>
    <row r="21" spans="1:6" ht="14.25" thickBot="1">
      <c r="A21" s="106"/>
      <c r="B21" s="107"/>
      <c r="C21" s="107"/>
      <c r="D21" s="107"/>
      <c r="E21" s="107"/>
      <c r="F21" s="107"/>
    </row>
    <row r="22" spans="1:6" ht="15.75" thickBot="1">
      <c r="A22" s="27"/>
      <c r="B22" s="27"/>
      <c r="C22" s="27"/>
      <c r="D22" s="27"/>
      <c r="E22" s="27"/>
      <c r="F22" s="27"/>
    </row>
    <row r="23" spans="1:6" ht="14.25" thickBot="1">
      <c r="A23" s="108" t="s">
        <v>132</v>
      </c>
      <c r="B23" s="108"/>
      <c r="C23" s="108" t="s">
        <v>133</v>
      </c>
      <c r="D23" s="108"/>
      <c r="E23" s="108"/>
      <c r="F23" s="108"/>
    </row>
    <row r="24" spans="1:6" ht="18" thickBot="1">
      <c r="A24" s="109"/>
      <c r="B24" s="109"/>
      <c r="C24" s="110"/>
      <c r="D24" s="110"/>
      <c r="E24" s="110"/>
      <c r="F24" s="110"/>
    </row>
  </sheetData>
  <sheetProtection algorithmName="SHA-512" hashValue="vGOAi1qMJisV+JFJ/xKsgu098jAP6imvQbbD5uWG1f3JQJc8vRkmkU6AGP0jpQcVhp1Zi+sg48jO9XSHK5nH+g==" saltValue="/zSx/dkvPXZ5wVpkx11CnA==" spinCount="100000" sheet="1" objects="1" scenarios="1"/>
  <mergeCells count="20">
    <mergeCell ref="A4:B4"/>
    <mergeCell ref="C4:E4"/>
    <mergeCell ref="A5:B5"/>
    <mergeCell ref="C5:E5"/>
    <mergeCell ref="A9:A10"/>
    <mergeCell ref="B9:B10"/>
    <mergeCell ref="C9:C10"/>
    <mergeCell ref="D9:E10"/>
    <mergeCell ref="F9:F10"/>
    <mergeCell ref="A11:A19"/>
    <mergeCell ref="B11:B19"/>
    <mergeCell ref="C11:C19"/>
    <mergeCell ref="D11:E19"/>
    <mergeCell ref="F11:F19"/>
    <mergeCell ref="A20:A21"/>
    <mergeCell ref="B20:F21"/>
    <mergeCell ref="A23:B23"/>
    <mergeCell ref="C23:F23"/>
    <mergeCell ref="A24:B24"/>
    <mergeCell ref="C24:F24"/>
  </mergeCells>
  <printOptions horizontalCentered="1"/>
  <pageMargins left="0.70866141732283472" right="0.70866141732283472" top="0.94488188976377963" bottom="0.74803149606299213" header="0.31496062992125984" footer="0.31496062992125984"/>
  <pageSetup scale="78" orientation="landscape" r:id="rId1"/>
  <headerFooter>
    <oddHeader>&amp;C&amp;G</oddHead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showGridLines="0" tabSelected="1" zoomScaleNormal="100" workbookViewId="0">
      <selection activeCell="C137" sqref="C137"/>
    </sheetView>
  </sheetViews>
  <sheetFormatPr baseColWidth="10" defaultColWidth="11.42578125" defaultRowHeight="15.75"/>
  <cols>
    <col min="1" max="1" width="10.5703125" style="53" bestFit="1" customWidth="1"/>
    <col min="2" max="2" width="70.28515625" style="53" customWidth="1"/>
    <col min="3" max="3" width="17.28515625" style="53" customWidth="1"/>
    <col min="4" max="4" width="13.140625" style="53" customWidth="1"/>
    <col min="5" max="5" width="19.42578125" style="53" customWidth="1"/>
    <col min="6" max="6" width="14.28515625" style="53" customWidth="1"/>
    <col min="7" max="16384" width="11.42578125" style="53"/>
  </cols>
  <sheetData>
    <row r="1" spans="1:6" s="50" customFormat="1">
      <c r="E1" s="51"/>
      <c r="F1" s="51"/>
    </row>
    <row r="2" spans="1:6" s="50" customFormat="1" ht="37.5" customHeight="1">
      <c r="A2" s="124" t="s">
        <v>135</v>
      </c>
      <c r="B2" s="125"/>
      <c r="C2" s="125"/>
      <c r="D2" s="125"/>
      <c r="E2" s="125"/>
      <c r="F2" s="125"/>
    </row>
    <row r="3" spans="1:6" s="50" customFormat="1" ht="18.75">
      <c r="A3" s="29"/>
      <c r="B3" s="29"/>
      <c r="C3" s="29"/>
      <c r="D3" s="33"/>
      <c r="E3" s="33"/>
      <c r="F3" s="33"/>
    </row>
    <row r="4" spans="1:6" s="50" customFormat="1" ht="18.75">
      <c r="A4" s="126" t="s">
        <v>136</v>
      </c>
      <c r="B4" s="126"/>
      <c r="C4" s="126"/>
      <c r="D4" s="126"/>
      <c r="E4" s="126"/>
      <c r="F4" s="126"/>
    </row>
    <row r="5" spans="1:6" s="50" customFormat="1" ht="18.75">
      <c r="A5" s="127"/>
      <c r="B5" s="127"/>
      <c r="C5" s="127"/>
      <c r="D5" s="127"/>
      <c r="E5" s="127"/>
      <c r="F5" s="127"/>
    </row>
    <row r="6" spans="1:6" s="50" customFormat="1" ht="15.75" customHeight="1">
      <c r="A6" s="30"/>
      <c r="B6" s="30"/>
      <c r="C6" s="30"/>
      <c r="D6" s="30"/>
      <c r="E6" s="30"/>
      <c r="F6" s="30"/>
    </row>
    <row r="7" spans="1:6" s="50" customFormat="1" ht="15.75" customHeight="1">
      <c r="A7" s="31" t="s">
        <v>137</v>
      </c>
      <c r="B7" s="52"/>
      <c r="C7" s="52"/>
      <c r="D7" s="52"/>
      <c r="E7" s="52"/>
      <c r="F7" s="52"/>
    </row>
    <row r="8" spans="1:6" s="50" customFormat="1" ht="15.75" customHeight="1">
      <c r="A8" s="123" t="s">
        <v>138</v>
      </c>
      <c r="B8" s="123"/>
      <c r="C8" s="123"/>
      <c r="D8" s="123"/>
      <c r="E8" s="123"/>
      <c r="F8" s="123"/>
    </row>
    <row r="9" spans="1:6" s="50" customFormat="1" ht="15.75" customHeight="1" thickBot="1">
      <c r="E9" s="51"/>
      <c r="F9" s="51"/>
    </row>
    <row r="10" spans="1:6" ht="99.75" thickBot="1">
      <c r="A10" s="129" t="s">
        <v>123</v>
      </c>
      <c r="B10" s="129" t="s">
        <v>124</v>
      </c>
      <c r="C10" s="129" t="s">
        <v>125</v>
      </c>
      <c r="D10" s="129" t="s">
        <v>126</v>
      </c>
      <c r="E10" s="129" t="s">
        <v>127</v>
      </c>
      <c r="F10" s="129" t="s">
        <v>128</v>
      </c>
    </row>
    <row r="11" spans="1:6" ht="47.25">
      <c r="A11" s="34">
        <v>1</v>
      </c>
      <c r="B11" s="35" t="s">
        <v>140</v>
      </c>
      <c r="C11" s="36" t="s">
        <v>0</v>
      </c>
      <c r="D11" s="54"/>
      <c r="E11" s="44">
        <v>3207.803992740472</v>
      </c>
      <c r="F11" s="45" t="str">
        <f t="shared" ref="F11:F42" si="0">IF(D11=0,"",D11*E11)</f>
        <v/>
      </c>
    </row>
    <row r="12" spans="1:6" ht="31.5">
      <c r="A12" s="37">
        <f>+A11+1</f>
        <v>2</v>
      </c>
      <c r="B12" s="38" t="s">
        <v>1</v>
      </c>
      <c r="C12" s="39" t="s">
        <v>0</v>
      </c>
      <c r="D12" s="55"/>
      <c r="E12" s="46">
        <v>2343.0127041742289</v>
      </c>
      <c r="F12" s="47" t="str">
        <f t="shared" si="0"/>
        <v/>
      </c>
    </row>
    <row r="13" spans="1:6" ht="31.5">
      <c r="A13" s="37">
        <f t="shared" ref="A13:A76" si="1">+A12+1</f>
        <v>3</v>
      </c>
      <c r="B13" s="38" t="s">
        <v>3</v>
      </c>
      <c r="C13" s="39" t="s">
        <v>4</v>
      </c>
      <c r="D13" s="55"/>
      <c r="E13" s="46">
        <v>60.344827586206904</v>
      </c>
      <c r="F13" s="47" t="str">
        <f t="shared" si="0"/>
        <v/>
      </c>
    </row>
    <row r="14" spans="1:6">
      <c r="A14" s="37">
        <f t="shared" si="1"/>
        <v>4</v>
      </c>
      <c r="B14" s="38" t="s">
        <v>5</v>
      </c>
      <c r="C14" s="39" t="s">
        <v>6</v>
      </c>
      <c r="D14" s="55"/>
      <c r="E14" s="46">
        <v>187.38656987295829</v>
      </c>
      <c r="F14" s="47" t="str">
        <f t="shared" si="0"/>
        <v/>
      </c>
    </row>
    <row r="15" spans="1:6" ht="31.5">
      <c r="A15" s="37">
        <f t="shared" si="1"/>
        <v>5</v>
      </c>
      <c r="B15" s="40" t="s">
        <v>7</v>
      </c>
      <c r="C15" s="39" t="s">
        <v>6</v>
      </c>
      <c r="D15" s="55"/>
      <c r="E15" s="46">
        <v>267.24137931034483</v>
      </c>
      <c r="F15" s="47" t="str">
        <f t="shared" si="0"/>
        <v/>
      </c>
    </row>
    <row r="16" spans="1:6" ht="31.5">
      <c r="A16" s="37">
        <f t="shared" si="1"/>
        <v>6</v>
      </c>
      <c r="B16" s="38" t="s">
        <v>8</v>
      </c>
      <c r="C16" s="39" t="s">
        <v>6</v>
      </c>
      <c r="D16" s="55"/>
      <c r="E16" s="46">
        <v>200.86206896551727</v>
      </c>
      <c r="F16" s="47" t="str">
        <f t="shared" si="0"/>
        <v/>
      </c>
    </row>
    <row r="17" spans="1:6">
      <c r="A17" s="37">
        <f t="shared" si="1"/>
        <v>7</v>
      </c>
      <c r="B17" s="38" t="s">
        <v>141</v>
      </c>
      <c r="C17" s="39" t="s">
        <v>2</v>
      </c>
      <c r="D17" s="55"/>
      <c r="E17" s="46">
        <v>15.517241379310345</v>
      </c>
      <c r="F17" s="47" t="str">
        <f t="shared" si="0"/>
        <v/>
      </c>
    </row>
    <row r="18" spans="1:6">
      <c r="A18" s="37">
        <f t="shared" si="1"/>
        <v>8</v>
      </c>
      <c r="B18" s="38" t="s">
        <v>142</v>
      </c>
      <c r="C18" s="39" t="s">
        <v>2</v>
      </c>
      <c r="D18" s="55"/>
      <c r="E18" s="46">
        <v>11.206896551724139</v>
      </c>
      <c r="F18" s="47" t="str">
        <f t="shared" si="0"/>
        <v/>
      </c>
    </row>
    <row r="19" spans="1:6">
      <c r="A19" s="37">
        <f t="shared" si="1"/>
        <v>9</v>
      </c>
      <c r="B19" s="38" t="s">
        <v>143</v>
      </c>
      <c r="C19" s="39" t="s">
        <v>2</v>
      </c>
      <c r="D19" s="55"/>
      <c r="E19" s="46">
        <v>24.500907441016338</v>
      </c>
      <c r="F19" s="47" t="str">
        <f t="shared" si="0"/>
        <v/>
      </c>
    </row>
    <row r="20" spans="1:6">
      <c r="A20" s="37">
        <f t="shared" si="1"/>
        <v>10</v>
      </c>
      <c r="B20" s="38" t="s">
        <v>144</v>
      </c>
      <c r="C20" s="39" t="s">
        <v>2</v>
      </c>
      <c r="D20" s="55"/>
      <c r="E20" s="46">
        <v>44.010889292196012</v>
      </c>
      <c r="F20" s="47" t="str">
        <f t="shared" si="0"/>
        <v/>
      </c>
    </row>
    <row r="21" spans="1:6">
      <c r="A21" s="37">
        <f t="shared" si="1"/>
        <v>11</v>
      </c>
      <c r="B21" s="38" t="s">
        <v>145</v>
      </c>
      <c r="C21" s="39" t="s">
        <v>2</v>
      </c>
      <c r="D21" s="55"/>
      <c r="E21" s="46">
        <v>67.604355716878402</v>
      </c>
      <c r="F21" s="47" t="str">
        <f t="shared" si="0"/>
        <v/>
      </c>
    </row>
    <row r="22" spans="1:6">
      <c r="A22" s="37">
        <f t="shared" si="1"/>
        <v>12</v>
      </c>
      <c r="B22" s="38" t="s">
        <v>146</v>
      </c>
      <c r="C22" s="39" t="s">
        <v>2</v>
      </c>
      <c r="D22" s="55"/>
      <c r="E22" s="46">
        <v>86.206896551724142</v>
      </c>
      <c r="F22" s="47" t="str">
        <f t="shared" si="0"/>
        <v/>
      </c>
    </row>
    <row r="23" spans="1:6">
      <c r="A23" s="37">
        <f t="shared" si="1"/>
        <v>13</v>
      </c>
      <c r="B23" s="38" t="s">
        <v>147</v>
      </c>
      <c r="C23" s="39" t="s">
        <v>2</v>
      </c>
      <c r="D23" s="55"/>
      <c r="E23" s="46">
        <v>99.364791288566252</v>
      </c>
      <c r="F23" s="47" t="str">
        <f t="shared" si="0"/>
        <v/>
      </c>
    </row>
    <row r="24" spans="1:6">
      <c r="A24" s="37">
        <f t="shared" si="1"/>
        <v>14</v>
      </c>
      <c r="B24" s="38" t="s">
        <v>9</v>
      </c>
      <c r="C24" s="39" t="s">
        <v>2</v>
      </c>
      <c r="D24" s="55"/>
      <c r="E24" s="46">
        <v>25.862068965517242</v>
      </c>
      <c r="F24" s="47" t="str">
        <f t="shared" si="0"/>
        <v/>
      </c>
    </row>
    <row r="25" spans="1:6">
      <c r="A25" s="37">
        <f t="shared" si="1"/>
        <v>15</v>
      </c>
      <c r="B25" s="38" t="s">
        <v>10</v>
      </c>
      <c r="C25" s="39" t="s">
        <v>2</v>
      </c>
      <c r="D25" s="55"/>
      <c r="E25" s="46">
        <v>21.551724137931036</v>
      </c>
      <c r="F25" s="47" t="str">
        <f t="shared" si="0"/>
        <v/>
      </c>
    </row>
    <row r="26" spans="1:6">
      <c r="A26" s="37">
        <f t="shared" si="1"/>
        <v>16</v>
      </c>
      <c r="B26" s="38" t="s">
        <v>11</v>
      </c>
      <c r="C26" s="39" t="s">
        <v>2</v>
      </c>
      <c r="D26" s="55"/>
      <c r="E26" s="46">
        <v>49.909255898366617</v>
      </c>
      <c r="F26" s="47" t="str">
        <f t="shared" si="0"/>
        <v/>
      </c>
    </row>
    <row r="27" spans="1:6">
      <c r="A27" s="37">
        <f t="shared" si="1"/>
        <v>17</v>
      </c>
      <c r="B27" s="38" t="s">
        <v>12</v>
      </c>
      <c r="C27" s="39" t="s">
        <v>2</v>
      </c>
      <c r="D27" s="55"/>
      <c r="E27" s="46">
        <v>86.206896551724142</v>
      </c>
      <c r="F27" s="47" t="str">
        <f t="shared" si="0"/>
        <v/>
      </c>
    </row>
    <row r="28" spans="1:6">
      <c r="A28" s="37">
        <f t="shared" si="1"/>
        <v>18</v>
      </c>
      <c r="B28" s="38" t="s">
        <v>13</v>
      </c>
      <c r="C28" s="39" t="s">
        <v>2</v>
      </c>
      <c r="D28" s="55"/>
      <c r="E28" s="46">
        <v>114.79128856624321</v>
      </c>
      <c r="F28" s="47" t="str">
        <f t="shared" si="0"/>
        <v/>
      </c>
    </row>
    <row r="29" spans="1:6">
      <c r="A29" s="37">
        <f t="shared" si="1"/>
        <v>19</v>
      </c>
      <c r="B29" s="38" t="s">
        <v>14</v>
      </c>
      <c r="C29" s="39" t="s">
        <v>2</v>
      </c>
      <c r="D29" s="55"/>
      <c r="E29" s="46">
        <v>145.64428312159711</v>
      </c>
      <c r="F29" s="47" t="str">
        <f t="shared" si="0"/>
        <v/>
      </c>
    </row>
    <row r="30" spans="1:6">
      <c r="A30" s="37">
        <f t="shared" si="1"/>
        <v>20</v>
      </c>
      <c r="B30" s="38" t="s">
        <v>15</v>
      </c>
      <c r="C30" s="39" t="s">
        <v>2</v>
      </c>
      <c r="D30" s="55"/>
      <c r="E30" s="46">
        <v>194.64609800362979</v>
      </c>
      <c r="F30" s="47" t="str">
        <f t="shared" si="0"/>
        <v/>
      </c>
    </row>
    <row r="31" spans="1:6" ht="31.5">
      <c r="A31" s="37">
        <f t="shared" si="1"/>
        <v>21</v>
      </c>
      <c r="B31" s="38" t="s">
        <v>16</v>
      </c>
      <c r="C31" s="39" t="s">
        <v>2</v>
      </c>
      <c r="D31" s="55"/>
      <c r="E31" s="46">
        <v>25.408348457350275</v>
      </c>
      <c r="F31" s="47" t="str">
        <f t="shared" si="0"/>
        <v/>
      </c>
    </row>
    <row r="32" spans="1:6" ht="31.5">
      <c r="A32" s="37">
        <f t="shared" si="1"/>
        <v>22</v>
      </c>
      <c r="B32" s="38" t="s">
        <v>17</v>
      </c>
      <c r="C32" s="39" t="s">
        <v>2</v>
      </c>
      <c r="D32" s="55"/>
      <c r="E32" s="46">
        <v>139.65517241379311</v>
      </c>
      <c r="F32" s="47" t="str">
        <f t="shared" si="0"/>
        <v/>
      </c>
    </row>
    <row r="33" spans="1:6" ht="31.5">
      <c r="A33" s="37">
        <f t="shared" si="1"/>
        <v>23</v>
      </c>
      <c r="B33" s="38" t="s">
        <v>18</v>
      </c>
      <c r="C33" s="39" t="s">
        <v>2</v>
      </c>
      <c r="D33" s="55"/>
      <c r="E33" s="46">
        <v>200</v>
      </c>
      <c r="F33" s="47" t="str">
        <f t="shared" si="0"/>
        <v/>
      </c>
    </row>
    <row r="34" spans="1:6" ht="31.5">
      <c r="A34" s="37">
        <f t="shared" si="1"/>
        <v>24</v>
      </c>
      <c r="B34" s="38" t="s">
        <v>19</v>
      </c>
      <c r="C34" s="39" t="s">
        <v>2</v>
      </c>
      <c r="D34" s="55"/>
      <c r="E34" s="46">
        <v>125.23593466424683</v>
      </c>
      <c r="F34" s="47" t="str">
        <f t="shared" si="0"/>
        <v/>
      </c>
    </row>
    <row r="35" spans="1:6" ht="31.5">
      <c r="A35" s="37">
        <f t="shared" si="1"/>
        <v>25</v>
      </c>
      <c r="B35" s="38" t="s">
        <v>20</v>
      </c>
      <c r="C35" s="39" t="s">
        <v>2</v>
      </c>
      <c r="D35" s="55"/>
      <c r="E35" s="46">
        <v>61.206896551724142</v>
      </c>
      <c r="F35" s="47" t="str">
        <f t="shared" si="0"/>
        <v/>
      </c>
    </row>
    <row r="36" spans="1:6" ht="31.5">
      <c r="A36" s="37">
        <f t="shared" si="1"/>
        <v>26</v>
      </c>
      <c r="B36" s="38" t="s">
        <v>21</v>
      </c>
      <c r="C36" s="39" t="s">
        <v>2</v>
      </c>
      <c r="D36" s="55"/>
      <c r="E36" s="46">
        <v>81.896551724137936</v>
      </c>
      <c r="F36" s="47" t="str">
        <f t="shared" si="0"/>
        <v/>
      </c>
    </row>
    <row r="37" spans="1:6">
      <c r="A37" s="37">
        <f t="shared" si="1"/>
        <v>27</v>
      </c>
      <c r="B37" s="40" t="s">
        <v>22</v>
      </c>
      <c r="C37" s="39" t="s">
        <v>6</v>
      </c>
      <c r="D37" s="55"/>
      <c r="E37" s="46">
        <v>462.80399274047187</v>
      </c>
      <c r="F37" s="47" t="str">
        <f t="shared" si="0"/>
        <v/>
      </c>
    </row>
    <row r="38" spans="1:6" ht="31.5">
      <c r="A38" s="37">
        <f t="shared" si="1"/>
        <v>28</v>
      </c>
      <c r="B38" s="40" t="s">
        <v>23</v>
      </c>
      <c r="C38" s="39" t="s">
        <v>0</v>
      </c>
      <c r="D38" s="55"/>
      <c r="E38" s="46">
        <v>106.89655172413794</v>
      </c>
      <c r="F38" s="47" t="str">
        <f t="shared" si="0"/>
        <v/>
      </c>
    </row>
    <row r="39" spans="1:6">
      <c r="A39" s="37">
        <f t="shared" si="1"/>
        <v>29</v>
      </c>
      <c r="B39" s="40" t="s">
        <v>24</v>
      </c>
      <c r="C39" s="39" t="s">
        <v>2</v>
      </c>
      <c r="D39" s="55"/>
      <c r="E39" s="46">
        <v>116.37931034482759</v>
      </c>
      <c r="F39" s="47" t="str">
        <f t="shared" si="0"/>
        <v/>
      </c>
    </row>
    <row r="40" spans="1:6">
      <c r="A40" s="37">
        <f t="shared" si="1"/>
        <v>30</v>
      </c>
      <c r="B40" s="40" t="s">
        <v>25</v>
      </c>
      <c r="C40" s="39" t="s">
        <v>2</v>
      </c>
      <c r="D40" s="55"/>
      <c r="E40" s="46">
        <v>39.019963702359348</v>
      </c>
      <c r="F40" s="47" t="str">
        <f t="shared" si="0"/>
        <v/>
      </c>
    </row>
    <row r="41" spans="1:6">
      <c r="A41" s="37">
        <f t="shared" si="1"/>
        <v>31</v>
      </c>
      <c r="B41" s="40" t="s">
        <v>26</v>
      </c>
      <c r="C41" s="39" t="s">
        <v>2</v>
      </c>
      <c r="D41" s="55"/>
      <c r="E41" s="46">
        <v>32.758620689655174</v>
      </c>
      <c r="F41" s="47" t="str">
        <f t="shared" si="0"/>
        <v/>
      </c>
    </row>
    <row r="42" spans="1:6">
      <c r="A42" s="37">
        <f t="shared" si="1"/>
        <v>32</v>
      </c>
      <c r="B42" s="40" t="s">
        <v>27</v>
      </c>
      <c r="C42" s="39" t="s">
        <v>2</v>
      </c>
      <c r="D42" s="55"/>
      <c r="E42" s="46">
        <v>51.724137931034484</v>
      </c>
      <c r="F42" s="47" t="str">
        <f t="shared" si="0"/>
        <v/>
      </c>
    </row>
    <row r="43" spans="1:6">
      <c r="A43" s="37">
        <f t="shared" si="1"/>
        <v>33</v>
      </c>
      <c r="B43" s="40" t="s">
        <v>28</v>
      </c>
      <c r="C43" s="39" t="s">
        <v>2</v>
      </c>
      <c r="D43" s="55"/>
      <c r="E43" s="46">
        <v>72.604355716878416</v>
      </c>
      <c r="F43" s="47" t="str">
        <f t="shared" ref="F43:F74" si="2">IF(D43=0,"",D43*E43)</f>
        <v/>
      </c>
    </row>
    <row r="44" spans="1:6">
      <c r="A44" s="37">
        <f t="shared" si="1"/>
        <v>34</v>
      </c>
      <c r="B44" s="40" t="s">
        <v>29</v>
      </c>
      <c r="C44" s="39" t="s">
        <v>2</v>
      </c>
      <c r="D44" s="55"/>
      <c r="E44" s="46">
        <v>106.62431941923776</v>
      </c>
      <c r="F44" s="47" t="str">
        <f t="shared" si="2"/>
        <v/>
      </c>
    </row>
    <row r="45" spans="1:6" ht="31.5">
      <c r="A45" s="37">
        <f t="shared" si="1"/>
        <v>35</v>
      </c>
      <c r="B45" s="40" t="s">
        <v>30</v>
      </c>
      <c r="C45" s="39" t="s">
        <v>31</v>
      </c>
      <c r="D45" s="55"/>
      <c r="E45" s="46">
        <v>561.70598911070783</v>
      </c>
      <c r="F45" s="47" t="str">
        <f t="shared" si="2"/>
        <v/>
      </c>
    </row>
    <row r="46" spans="1:6">
      <c r="A46" s="37">
        <f t="shared" si="1"/>
        <v>36</v>
      </c>
      <c r="B46" s="40" t="s">
        <v>32</v>
      </c>
      <c r="C46" s="39" t="s">
        <v>2</v>
      </c>
      <c r="D46" s="55"/>
      <c r="E46" s="46">
        <v>10.344827586206897</v>
      </c>
      <c r="F46" s="47" t="str">
        <f t="shared" si="2"/>
        <v/>
      </c>
    </row>
    <row r="47" spans="1:6">
      <c r="A47" s="37">
        <f t="shared" si="1"/>
        <v>37</v>
      </c>
      <c r="B47" s="40" t="s">
        <v>33</v>
      </c>
      <c r="C47" s="39" t="s">
        <v>2</v>
      </c>
      <c r="D47" s="55"/>
      <c r="E47" s="46">
        <v>8.6206896551724146</v>
      </c>
      <c r="F47" s="47" t="str">
        <f t="shared" si="2"/>
        <v/>
      </c>
    </row>
    <row r="48" spans="1:6" ht="31.5">
      <c r="A48" s="37">
        <f t="shared" si="1"/>
        <v>38</v>
      </c>
      <c r="B48" s="40" t="s">
        <v>34</v>
      </c>
      <c r="C48" s="39" t="s">
        <v>35</v>
      </c>
      <c r="D48" s="55"/>
      <c r="E48" s="46">
        <v>97.413793103448285</v>
      </c>
      <c r="F48" s="47" t="str">
        <f t="shared" si="2"/>
        <v/>
      </c>
    </row>
    <row r="49" spans="1:6" ht="47.25">
      <c r="A49" s="37">
        <f t="shared" si="1"/>
        <v>39</v>
      </c>
      <c r="B49" s="40" t="s">
        <v>36</v>
      </c>
      <c r="C49" s="39" t="s">
        <v>0</v>
      </c>
      <c r="D49" s="55"/>
      <c r="E49" s="46">
        <v>2728.6751361161528</v>
      </c>
      <c r="F49" s="47" t="str">
        <f t="shared" si="2"/>
        <v/>
      </c>
    </row>
    <row r="50" spans="1:6" ht="47.25">
      <c r="A50" s="37">
        <f t="shared" si="1"/>
        <v>40</v>
      </c>
      <c r="B50" s="40" t="s">
        <v>36</v>
      </c>
      <c r="C50" s="39" t="s">
        <v>6</v>
      </c>
      <c r="D50" s="55"/>
      <c r="E50" s="46">
        <v>171.96007259528133</v>
      </c>
      <c r="F50" s="47" t="str">
        <f t="shared" si="2"/>
        <v/>
      </c>
    </row>
    <row r="51" spans="1:6" ht="47.25">
      <c r="A51" s="37">
        <f t="shared" si="1"/>
        <v>41</v>
      </c>
      <c r="B51" s="40" t="s">
        <v>36</v>
      </c>
      <c r="C51" s="39" t="s">
        <v>148</v>
      </c>
      <c r="D51" s="55"/>
      <c r="E51" s="46">
        <v>619.32849364791298</v>
      </c>
      <c r="F51" s="47" t="str">
        <f t="shared" si="2"/>
        <v/>
      </c>
    </row>
    <row r="52" spans="1:6">
      <c r="A52" s="37">
        <f t="shared" si="1"/>
        <v>42</v>
      </c>
      <c r="B52" s="40" t="s">
        <v>37</v>
      </c>
      <c r="C52" s="39" t="s">
        <v>2</v>
      </c>
      <c r="D52" s="55"/>
      <c r="E52" s="46">
        <v>39.019963702359348</v>
      </c>
      <c r="F52" s="47" t="str">
        <f t="shared" si="2"/>
        <v/>
      </c>
    </row>
    <row r="53" spans="1:6">
      <c r="A53" s="37">
        <f t="shared" si="1"/>
        <v>43</v>
      </c>
      <c r="B53" s="40" t="s">
        <v>38</v>
      </c>
      <c r="C53" s="39" t="s">
        <v>2</v>
      </c>
      <c r="D53" s="55"/>
      <c r="E53" s="46">
        <v>42.196007259528137</v>
      </c>
      <c r="F53" s="47" t="str">
        <f t="shared" si="2"/>
        <v/>
      </c>
    </row>
    <row r="54" spans="1:6">
      <c r="A54" s="37">
        <f t="shared" si="1"/>
        <v>44</v>
      </c>
      <c r="B54" s="40" t="s">
        <v>39</v>
      </c>
      <c r="C54" s="39" t="s">
        <v>2</v>
      </c>
      <c r="D54" s="55"/>
      <c r="E54" s="46">
        <v>46.551724137931039</v>
      </c>
      <c r="F54" s="47" t="str">
        <f t="shared" si="2"/>
        <v/>
      </c>
    </row>
    <row r="55" spans="1:6">
      <c r="A55" s="37">
        <f t="shared" si="1"/>
        <v>45</v>
      </c>
      <c r="B55" s="40" t="s">
        <v>40</v>
      </c>
      <c r="C55" s="39" t="s">
        <v>2</v>
      </c>
      <c r="D55" s="55"/>
      <c r="E55" s="46">
        <v>36.206896551724142</v>
      </c>
      <c r="F55" s="47" t="str">
        <f t="shared" si="2"/>
        <v/>
      </c>
    </row>
    <row r="56" spans="1:6">
      <c r="A56" s="37">
        <f t="shared" si="1"/>
        <v>46</v>
      </c>
      <c r="B56" s="40" t="s">
        <v>41</v>
      </c>
      <c r="C56" s="39" t="s">
        <v>2</v>
      </c>
      <c r="D56" s="55"/>
      <c r="E56" s="46">
        <v>34.482758620689658</v>
      </c>
      <c r="F56" s="47" t="str">
        <f t="shared" si="2"/>
        <v/>
      </c>
    </row>
    <row r="57" spans="1:6">
      <c r="A57" s="37">
        <f t="shared" si="1"/>
        <v>47</v>
      </c>
      <c r="B57" s="40" t="s">
        <v>42</v>
      </c>
      <c r="C57" s="39" t="s">
        <v>2</v>
      </c>
      <c r="D57" s="55"/>
      <c r="E57" s="46">
        <v>42.241379310344833</v>
      </c>
      <c r="F57" s="47" t="str">
        <f t="shared" si="2"/>
        <v/>
      </c>
    </row>
    <row r="58" spans="1:6">
      <c r="A58" s="37">
        <f t="shared" si="1"/>
        <v>48</v>
      </c>
      <c r="B58" s="40" t="s">
        <v>149</v>
      </c>
      <c r="C58" s="39" t="s">
        <v>2</v>
      </c>
      <c r="D58" s="55"/>
      <c r="E58" s="46">
        <v>46.733212341197827</v>
      </c>
      <c r="F58" s="47" t="str">
        <f t="shared" si="2"/>
        <v/>
      </c>
    </row>
    <row r="59" spans="1:6">
      <c r="A59" s="37">
        <f t="shared" si="1"/>
        <v>49</v>
      </c>
      <c r="B59" s="40" t="s">
        <v>150</v>
      </c>
      <c r="C59" s="39" t="s">
        <v>2</v>
      </c>
      <c r="D59" s="55"/>
      <c r="E59" s="46">
        <v>56.261343012704188</v>
      </c>
      <c r="F59" s="47" t="str">
        <f t="shared" si="2"/>
        <v/>
      </c>
    </row>
    <row r="60" spans="1:6">
      <c r="A60" s="37">
        <f t="shared" si="1"/>
        <v>50</v>
      </c>
      <c r="B60" s="40" t="s">
        <v>151</v>
      </c>
      <c r="C60" s="39" t="s">
        <v>2</v>
      </c>
      <c r="D60" s="55"/>
      <c r="E60" s="46">
        <v>63.067150635208719</v>
      </c>
      <c r="F60" s="47" t="str">
        <f t="shared" si="2"/>
        <v/>
      </c>
    </row>
    <row r="61" spans="1:6">
      <c r="A61" s="37">
        <f t="shared" si="1"/>
        <v>51</v>
      </c>
      <c r="B61" s="40" t="s">
        <v>152</v>
      </c>
      <c r="C61" s="39" t="s">
        <v>2</v>
      </c>
      <c r="D61" s="55"/>
      <c r="E61" s="46">
        <v>36.206896551724142</v>
      </c>
      <c r="F61" s="47" t="str">
        <f t="shared" si="2"/>
        <v/>
      </c>
    </row>
    <row r="62" spans="1:6">
      <c r="A62" s="37">
        <f t="shared" si="1"/>
        <v>52</v>
      </c>
      <c r="B62" s="40" t="s">
        <v>153</v>
      </c>
      <c r="C62" s="39" t="s">
        <v>2</v>
      </c>
      <c r="D62" s="55"/>
      <c r="E62" s="46">
        <v>34.482758620689658</v>
      </c>
      <c r="F62" s="47" t="str">
        <f t="shared" si="2"/>
        <v/>
      </c>
    </row>
    <row r="63" spans="1:6">
      <c r="A63" s="37">
        <f t="shared" si="1"/>
        <v>53</v>
      </c>
      <c r="B63" s="40" t="s">
        <v>43</v>
      </c>
      <c r="C63" s="39" t="s">
        <v>44</v>
      </c>
      <c r="D63" s="55"/>
      <c r="E63" s="46">
        <v>61.252268602540838</v>
      </c>
      <c r="F63" s="47" t="str">
        <f t="shared" si="2"/>
        <v/>
      </c>
    </row>
    <row r="64" spans="1:6" ht="47.25">
      <c r="A64" s="37">
        <f t="shared" si="1"/>
        <v>54</v>
      </c>
      <c r="B64" s="40" t="s">
        <v>45</v>
      </c>
      <c r="C64" s="39" t="s">
        <v>2</v>
      </c>
      <c r="D64" s="55"/>
      <c r="E64" s="46">
        <v>185.57168784029039</v>
      </c>
      <c r="F64" s="47" t="str">
        <f t="shared" si="2"/>
        <v/>
      </c>
    </row>
    <row r="65" spans="1:6" ht="47.25">
      <c r="A65" s="37">
        <f t="shared" si="1"/>
        <v>55</v>
      </c>
      <c r="B65" s="40" t="s">
        <v>46</v>
      </c>
      <c r="C65" s="39" t="s">
        <v>2</v>
      </c>
      <c r="D65" s="55"/>
      <c r="E65" s="46">
        <v>646.55172413793105</v>
      </c>
      <c r="F65" s="47" t="str">
        <f t="shared" si="2"/>
        <v/>
      </c>
    </row>
    <row r="66" spans="1:6">
      <c r="A66" s="37">
        <f t="shared" si="1"/>
        <v>56</v>
      </c>
      <c r="B66" s="40" t="s">
        <v>47</v>
      </c>
      <c r="C66" s="39" t="s">
        <v>2</v>
      </c>
      <c r="D66" s="55"/>
      <c r="E66" s="46">
        <v>21.551724137931036</v>
      </c>
      <c r="F66" s="47" t="str">
        <f t="shared" si="2"/>
        <v/>
      </c>
    </row>
    <row r="67" spans="1:6" ht="31.5">
      <c r="A67" s="37">
        <f t="shared" si="1"/>
        <v>57</v>
      </c>
      <c r="B67" s="40" t="s">
        <v>48</v>
      </c>
      <c r="C67" s="39" t="s">
        <v>2</v>
      </c>
      <c r="D67" s="55"/>
      <c r="E67" s="46">
        <v>30.172413793103452</v>
      </c>
      <c r="F67" s="47" t="str">
        <f t="shared" si="2"/>
        <v/>
      </c>
    </row>
    <row r="68" spans="1:6" ht="31.5">
      <c r="A68" s="37">
        <f t="shared" si="1"/>
        <v>58</v>
      </c>
      <c r="B68" s="40" t="s">
        <v>49</v>
      </c>
      <c r="C68" s="39" t="s">
        <v>2</v>
      </c>
      <c r="D68" s="55"/>
      <c r="E68" s="46">
        <v>47.413793103448278</v>
      </c>
      <c r="F68" s="47" t="str">
        <f t="shared" si="2"/>
        <v/>
      </c>
    </row>
    <row r="69" spans="1:6" ht="31.5">
      <c r="A69" s="37">
        <f t="shared" si="1"/>
        <v>59</v>
      </c>
      <c r="B69" s="40" t="s">
        <v>50</v>
      </c>
      <c r="C69" s="39" t="s">
        <v>0</v>
      </c>
      <c r="D69" s="55"/>
      <c r="E69" s="46">
        <v>2047.1869328493651</v>
      </c>
      <c r="F69" s="47" t="str">
        <f t="shared" si="2"/>
        <v/>
      </c>
    </row>
    <row r="70" spans="1:6" ht="47.25">
      <c r="A70" s="37">
        <f t="shared" si="1"/>
        <v>60</v>
      </c>
      <c r="B70" s="40" t="s">
        <v>51</v>
      </c>
      <c r="C70" s="39" t="s">
        <v>0</v>
      </c>
      <c r="D70" s="55"/>
      <c r="E70" s="46">
        <v>1198.2758620689656</v>
      </c>
      <c r="F70" s="47" t="str">
        <f t="shared" si="2"/>
        <v/>
      </c>
    </row>
    <row r="71" spans="1:6" ht="47.25">
      <c r="A71" s="37">
        <f t="shared" si="1"/>
        <v>61</v>
      </c>
      <c r="B71" s="40" t="s">
        <v>52</v>
      </c>
      <c r="C71" s="39" t="s">
        <v>0</v>
      </c>
      <c r="D71" s="55"/>
      <c r="E71" s="46">
        <v>1852.0871143375684</v>
      </c>
      <c r="F71" s="47" t="str">
        <f t="shared" si="2"/>
        <v/>
      </c>
    </row>
    <row r="72" spans="1:6" ht="47.25">
      <c r="A72" s="37">
        <f t="shared" si="1"/>
        <v>62</v>
      </c>
      <c r="B72" s="40" t="s">
        <v>53</v>
      </c>
      <c r="C72" s="39" t="s">
        <v>0</v>
      </c>
      <c r="D72" s="55"/>
      <c r="E72" s="46">
        <v>1198.2758620689656</v>
      </c>
      <c r="F72" s="47" t="str">
        <f t="shared" si="2"/>
        <v/>
      </c>
    </row>
    <row r="73" spans="1:6" ht="47.25">
      <c r="A73" s="37">
        <f t="shared" si="1"/>
        <v>63</v>
      </c>
      <c r="B73" s="40" t="s">
        <v>54</v>
      </c>
      <c r="C73" s="39" t="s">
        <v>0</v>
      </c>
      <c r="D73" s="55"/>
      <c r="E73" s="46">
        <v>1852.0871143375684</v>
      </c>
      <c r="F73" s="47" t="str">
        <f t="shared" si="2"/>
        <v/>
      </c>
    </row>
    <row r="74" spans="1:6" ht="31.5">
      <c r="A74" s="37">
        <f t="shared" si="1"/>
        <v>64</v>
      </c>
      <c r="B74" s="40" t="s">
        <v>55</v>
      </c>
      <c r="C74" s="39" t="s">
        <v>56</v>
      </c>
      <c r="D74" s="55"/>
      <c r="E74" s="46">
        <v>1551.7241379310346</v>
      </c>
      <c r="F74" s="47" t="str">
        <f t="shared" si="2"/>
        <v/>
      </c>
    </row>
    <row r="75" spans="1:6">
      <c r="A75" s="37">
        <f t="shared" si="1"/>
        <v>65</v>
      </c>
      <c r="B75" s="40" t="s">
        <v>57</v>
      </c>
      <c r="C75" s="39" t="s">
        <v>2</v>
      </c>
      <c r="D75" s="55"/>
      <c r="E75" s="46">
        <v>10.344827586206897</v>
      </c>
      <c r="F75" s="47" t="str">
        <f t="shared" ref="F75:F106" si="3">IF(D75=0,"",D75*E75)</f>
        <v/>
      </c>
    </row>
    <row r="76" spans="1:6">
      <c r="A76" s="37">
        <f t="shared" si="1"/>
        <v>66</v>
      </c>
      <c r="B76" s="40" t="s">
        <v>58</v>
      </c>
      <c r="C76" s="39" t="s">
        <v>2</v>
      </c>
      <c r="D76" s="55"/>
      <c r="E76" s="46">
        <v>10.344827586206897</v>
      </c>
      <c r="F76" s="47" t="str">
        <f t="shared" si="3"/>
        <v/>
      </c>
    </row>
    <row r="77" spans="1:6">
      <c r="A77" s="37">
        <f t="shared" ref="A77:A129" si="4">+A76+1</f>
        <v>67</v>
      </c>
      <c r="B77" s="40" t="s">
        <v>59</v>
      </c>
      <c r="C77" s="39" t="s">
        <v>2</v>
      </c>
      <c r="D77" s="55"/>
      <c r="E77" s="46">
        <v>11.206896551724139</v>
      </c>
      <c r="F77" s="47" t="str">
        <f t="shared" si="3"/>
        <v/>
      </c>
    </row>
    <row r="78" spans="1:6">
      <c r="A78" s="37">
        <f t="shared" si="4"/>
        <v>68</v>
      </c>
      <c r="B78" s="40" t="s">
        <v>154</v>
      </c>
      <c r="C78" s="39" t="s">
        <v>2</v>
      </c>
      <c r="D78" s="55"/>
      <c r="E78" s="46">
        <v>8.6206896551724146</v>
      </c>
      <c r="F78" s="47" t="str">
        <f t="shared" si="3"/>
        <v/>
      </c>
    </row>
    <row r="79" spans="1:6">
      <c r="A79" s="37">
        <f t="shared" si="4"/>
        <v>69</v>
      </c>
      <c r="B79" s="40" t="s">
        <v>155</v>
      </c>
      <c r="C79" s="39" t="s">
        <v>2</v>
      </c>
      <c r="D79" s="55"/>
      <c r="E79" s="46">
        <v>8.6206896551724146</v>
      </c>
      <c r="F79" s="47" t="str">
        <f t="shared" si="3"/>
        <v/>
      </c>
    </row>
    <row r="80" spans="1:6">
      <c r="A80" s="37">
        <f t="shared" si="4"/>
        <v>70</v>
      </c>
      <c r="B80" s="40" t="s">
        <v>60</v>
      </c>
      <c r="C80" s="39" t="s">
        <v>2</v>
      </c>
      <c r="D80" s="55"/>
      <c r="E80" s="46">
        <v>15.880217785843922</v>
      </c>
      <c r="F80" s="47" t="str">
        <f t="shared" si="3"/>
        <v/>
      </c>
    </row>
    <row r="81" spans="1:6">
      <c r="A81" s="37">
        <f t="shared" si="4"/>
        <v>71</v>
      </c>
      <c r="B81" s="40" t="s">
        <v>61</v>
      </c>
      <c r="C81" s="39" t="s">
        <v>2</v>
      </c>
      <c r="D81" s="55"/>
      <c r="E81" s="46">
        <v>24.954627949183308</v>
      </c>
      <c r="F81" s="47" t="str">
        <f t="shared" si="3"/>
        <v/>
      </c>
    </row>
    <row r="82" spans="1:6">
      <c r="A82" s="37">
        <f t="shared" si="4"/>
        <v>72</v>
      </c>
      <c r="B82" s="40" t="s">
        <v>62</v>
      </c>
      <c r="C82" s="39" t="s">
        <v>2</v>
      </c>
      <c r="D82" s="55"/>
      <c r="E82" s="46">
        <v>18.14882032667877</v>
      </c>
      <c r="F82" s="47" t="str">
        <f t="shared" si="3"/>
        <v/>
      </c>
    </row>
    <row r="83" spans="1:6">
      <c r="A83" s="37">
        <f t="shared" si="4"/>
        <v>73</v>
      </c>
      <c r="B83" s="40" t="s">
        <v>63</v>
      </c>
      <c r="C83" s="39" t="s">
        <v>64</v>
      </c>
      <c r="D83" s="55"/>
      <c r="E83" s="46">
        <v>88.929219600725958</v>
      </c>
      <c r="F83" s="47" t="str">
        <f t="shared" si="3"/>
        <v/>
      </c>
    </row>
    <row r="84" spans="1:6">
      <c r="A84" s="37">
        <f t="shared" si="4"/>
        <v>74</v>
      </c>
      <c r="B84" s="40" t="s">
        <v>65</v>
      </c>
      <c r="C84" s="39" t="s">
        <v>64</v>
      </c>
      <c r="D84" s="55"/>
      <c r="E84" s="46">
        <v>59.89110707803993</v>
      </c>
      <c r="F84" s="47" t="str">
        <f t="shared" si="3"/>
        <v/>
      </c>
    </row>
    <row r="85" spans="1:6" ht="47.25">
      <c r="A85" s="37">
        <f t="shared" si="4"/>
        <v>75</v>
      </c>
      <c r="B85" s="40" t="s">
        <v>156</v>
      </c>
      <c r="C85" s="39" t="s">
        <v>31</v>
      </c>
      <c r="D85" s="55"/>
      <c r="E85" s="46">
        <v>1784.9364791288567</v>
      </c>
      <c r="F85" s="47" t="str">
        <f t="shared" si="3"/>
        <v/>
      </c>
    </row>
    <row r="86" spans="1:6">
      <c r="A86" s="37">
        <f t="shared" si="4"/>
        <v>76</v>
      </c>
      <c r="B86" s="40" t="s">
        <v>66</v>
      </c>
      <c r="C86" s="39" t="s">
        <v>148</v>
      </c>
      <c r="D86" s="55"/>
      <c r="E86" s="46">
        <v>413.79310344827587</v>
      </c>
      <c r="F86" s="47" t="str">
        <f t="shared" si="3"/>
        <v/>
      </c>
    </row>
    <row r="87" spans="1:6" ht="31.5">
      <c r="A87" s="37">
        <f t="shared" si="4"/>
        <v>77</v>
      </c>
      <c r="B87" s="40" t="s">
        <v>67</v>
      </c>
      <c r="C87" s="39" t="s">
        <v>68</v>
      </c>
      <c r="D87" s="55"/>
      <c r="E87" s="46">
        <v>112.52268602540838</v>
      </c>
      <c r="F87" s="47" t="str">
        <f t="shared" si="3"/>
        <v/>
      </c>
    </row>
    <row r="88" spans="1:6" ht="31.5">
      <c r="A88" s="37">
        <f t="shared" si="4"/>
        <v>78</v>
      </c>
      <c r="B88" s="40" t="s">
        <v>67</v>
      </c>
      <c r="C88" s="39" t="s">
        <v>0</v>
      </c>
      <c r="D88" s="55"/>
      <c r="E88" s="46">
        <v>2306.2613430127044</v>
      </c>
      <c r="F88" s="47" t="str">
        <f t="shared" si="3"/>
        <v/>
      </c>
    </row>
    <row r="89" spans="1:6" ht="31.5">
      <c r="A89" s="37">
        <f t="shared" si="4"/>
        <v>79</v>
      </c>
      <c r="B89" s="40" t="s">
        <v>67</v>
      </c>
      <c r="C89" s="39" t="s">
        <v>6</v>
      </c>
      <c r="D89" s="55"/>
      <c r="E89" s="46">
        <v>173.7749546279492</v>
      </c>
      <c r="F89" s="47" t="str">
        <f t="shared" si="3"/>
        <v/>
      </c>
    </row>
    <row r="90" spans="1:6" ht="31.5">
      <c r="A90" s="37">
        <f t="shared" si="4"/>
        <v>80</v>
      </c>
      <c r="B90" s="40" t="s">
        <v>96</v>
      </c>
      <c r="C90" s="39" t="s">
        <v>148</v>
      </c>
      <c r="D90" s="55"/>
      <c r="E90" s="46">
        <v>720.0544464609801</v>
      </c>
      <c r="F90" s="47" t="str">
        <f t="shared" si="3"/>
        <v/>
      </c>
    </row>
    <row r="91" spans="1:6" ht="31.5">
      <c r="A91" s="37">
        <f t="shared" si="4"/>
        <v>81</v>
      </c>
      <c r="B91" s="40" t="s">
        <v>96</v>
      </c>
      <c r="C91" s="39" t="s">
        <v>0</v>
      </c>
      <c r="D91" s="55"/>
      <c r="E91" s="46">
        <v>2038.793103448276</v>
      </c>
      <c r="F91" s="47" t="str">
        <f t="shared" si="3"/>
        <v/>
      </c>
    </row>
    <row r="92" spans="1:6" ht="31.5">
      <c r="A92" s="37">
        <f t="shared" si="4"/>
        <v>82</v>
      </c>
      <c r="B92" s="40" t="s">
        <v>96</v>
      </c>
      <c r="C92" s="39" t="s">
        <v>69</v>
      </c>
      <c r="D92" s="55"/>
      <c r="E92" s="46">
        <v>20517.241379310348</v>
      </c>
      <c r="F92" s="47" t="str">
        <f t="shared" si="3"/>
        <v/>
      </c>
    </row>
    <row r="93" spans="1:6" ht="47.25">
      <c r="A93" s="37">
        <f t="shared" si="4"/>
        <v>83</v>
      </c>
      <c r="B93" s="40" t="s">
        <v>70</v>
      </c>
      <c r="C93" s="39" t="s">
        <v>0</v>
      </c>
      <c r="D93" s="55"/>
      <c r="E93" s="46">
        <v>2320.6896551724139</v>
      </c>
      <c r="F93" s="47" t="str">
        <f t="shared" si="3"/>
        <v/>
      </c>
    </row>
    <row r="94" spans="1:6">
      <c r="A94" s="37">
        <f t="shared" si="4"/>
        <v>84</v>
      </c>
      <c r="B94" s="40" t="s">
        <v>71</v>
      </c>
      <c r="C94" s="39" t="s">
        <v>148</v>
      </c>
      <c r="D94" s="55"/>
      <c r="E94" s="46">
        <v>1246.3702359346644</v>
      </c>
      <c r="F94" s="47" t="str">
        <f t="shared" si="3"/>
        <v/>
      </c>
    </row>
    <row r="95" spans="1:6" ht="63">
      <c r="A95" s="37">
        <f t="shared" si="4"/>
        <v>85</v>
      </c>
      <c r="B95" s="40" t="s">
        <v>157</v>
      </c>
      <c r="C95" s="39" t="s">
        <v>6</v>
      </c>
      <c r="D95" s="55"/>
      <c r="E95" s="46">
        <v>218.69328493647916</v>
      </c>
      <c r="F95" s="47" t="str">
        <f t="shared" si="3"/>
        <v/>
      </c>
    </row>
    <row r="96" spans="1:6" ht="63">
      <c r="A96" s="37">
        <f t="shared" si="4"/>
        <v>86</v>
      </c>
      <c r="B96" s="40" t="s">
        <v>157</v>
      </c>
      <c r="C96" s="39" t="s">
        <v>148</v>
      </c>
      <c r="D96" s="55"/>
      <c r="E96" s="46">
        <v>787.65880217785855</v>
      </c>
      <c r="F96" s="47" t="str">
        <f t="shared" si="3"/>
        <v/>
      </c>
    </row>
    <row r="97" spans="1:6" ht="63">
      <c r="A97" s="37">
        <f t="shared" si="4"/>
        <v>87</v>
      </c>
      <c r="B97" s="40" t="s">
        <v>157</v>
      </c>
      <c r="C97" s="39" t="s">
        <v>0</v>
      </c>
      <c r="D97" s="55"/>
      <c r="E97" s="46">
        <v>3464.6098003629768</v>
      </c>
      <c r="F97" s="47" t="str">
        <f t="shared" si="3"/>
        <v/>
      </c>
    </row>
    <row r="98" spans="1:6" ht="47.25">
      <c r="A98" s="37">
        <f t="shared" si="4"/>
        <v>88</v>
      </c>
      <c r="B98" s="40" t="s">
        <v>158</v>
      </c>
      <c r="C98" s="39" t="s">
        <v>148</v>
      </c>
      <c r="D98" s="55"/>
      <c r="E98" s="46">
        <v>500.45372050816707</v>
      </c>
      <c r="F98" s="47" t="str">
        <f t="shared" si="3"/>
        <v/>
      </c>
    </row>
    <row r="99" spans="1:6" ht="47.25">
      <c r="A99" s="37">
        <f t="shared" si="4"/>
        <v>89</v>
      </c>
      <c r="B99" s="40" t="s">
        <v>158</v>
      </c>
      <c r="C99" s="39" t="s">
        <v>0</v>
      </c>
      <c r="D99" s="55"/>
      <c r="E99" s="46">
        <v>2184.6642468239565</v>
      </c>
      <c r="F99" s="47" t="str">
        <f t="shared" si="3"/>
        <v/>
      </c>
    </row>
    <row r="100" spans="1:6" ht="47.25">
      <c r="A100" s="37">
        <f t="shared" si="4"/>
        <v>90</v>
      </c>
      <c r="B100" s="40" t="s">
        <v>158</v>
      </c>
      <c r="C100" s="39" t="s">
        <v>69</v>
      </c>
      <c r="D100" s="55"/>
      <c r="E100" s="46">
        <v>21848.003629764069</v>
      </c>
      <c r="F100" s="47" t="str">
        <f t="shared" si="3"/>
        <v/>
      </c>
    </row>
    <row r="101" spans="1:6" ht="47.25">
      <c r="A101" s="37">
        <f t="shared" si="4"/>
        <v>91</v>
      </c>
      <c r="B101" s="40" t="s">
        <v>159</v>
      </c>
      <c r="C101" s="39" t="s">
        <v>148</v>
      </c>
      <c r="D101" s="55"/>
      <c r="E101" s="46">
        <v>457.80399274047193</v>
      </c>
      <c r="F101" s="47" t="str">
        <f t="shared" si="3"/>
        <v/>
      </c>
    </row>
    <row r="102" spans="1:6" ht="47.25">
      <c r="A102" s="37">
        <f t="shared" si="4"/>
        <v>92</v>
      </c>
      <c r="B102" s="40" t="s">
        <v>159</v>
      </c>
      <c r="C102" s="39" t="s">
        <v>0</v>
      </c>
      <c r="D102" s="55"/>
      <c r="E102" s="46">
        <v>2008.6206896551726</v>
      </c>
      <c r="F102" s="47" t="str">
        <f t="shared" si="3"/>
        <v/>
      </c>
    </row>
    <row r="103" spans="1:6" ht="47.25">
      <c r="A103" s="37">
        <f t="shared" si="4"/>
        <v>93</v>
      </c>
      <c r="B103" s="40" t="s">
        <v>159</v>
      </c>
      <c r="C103" s="39" t="s">
        <v>69</v>
      </c>
      <c r="D103" s="55"/>
      <c r="E103" s="46">
        <v>20085.290381125233</v>
      </c>
      <c r="F103" s="47" t="str">
        <f t="shared" si="3"/>
        <v/>
      </c>
    </row>
    <row r="104" spans="1:6">
      <c r="A104" s="37">
        <f t="shared" si="4"/>
        <v>94</v>
      </c>
      <c r="B104" s="40" t="s">
        <v>72</v>
      </c>
      <c r="C104" s="39" t="s">
        <v>2</v>
      </c>
      <c r="D104" s="55"/>
      <c r="E104" s="46">
        <v>102.08711433756808</v>
      </c>
      <c r="F104" s="47" t="str">
        <f t="shared" si="3"/>
        <v/>
      </c>
    </row>
    <row r="105" spans="1:6" ht="94.5">
      <c r="A105" s="37">
        <f t="shared" si="4"/>
        <v>95</v>
      </c>
      <c r="B105" s="40" t="s">
        <v>160</v>
      </c>
      <c r="C105" s="39" t="s">
        <v>2</v>
      </c>
      <c r="D105" s="55"/>
      <c r="E105" s="46">
        <v>1223.6842105263161</v>
      </c>
      <c r="F105" s="47" t="str">
        <f t="shared" si="3"/>
        <v/>
      </c>
    </row>
    <row r="106" spans="1:6" ht="31.5">
      <c r="A106" s="37">
        <f t="shared" si="4"/>
        <v>96</v>
      </c>
      <c r="B106" s="40" t="s">
        <v>73</v>
      </c>
      <c r="C106" s="39" t="s">
        <v>74</v>
      </c>
      <c r="D106" s="55"/>
      <c r="E106" s="46">
        <v>37.658802177858448</v>
      </c>
      <c r="F106" s="47" t="str">
        <f t="shared" si="3"/>
        <v/>
      </c>
    </row>
    <row r="107" spans="1:6" ht="47.25">
      <c r="A107" s="37">
        <f t="shared" si="4"/>
        <v>97</v>
      </c>
      <c r="B107" s="40" t="s">
        <v>75</v>
      </c>
      <c r="C107" s="39" t="s">
        <v>0</v>
      </c>
      <c r="D107" s="55"/>
      <c r="E107" s="46">
        <v>11218.103448275862</v>
      </c>
      <c r="F107" s="47" t="str">
        <f t="shared" ref="F107:F138" si="5">IF(D107=0,"",D107*E107)</f>
        <v/>
      </c>
    </row>
    <row r="108" spans="1:6" ht="47.25">
      <c r="A108" s="37">
        <f t="shared" si="4"/>
        <v>98</v>
      </c>
      <c r="B108" s="40" t="s">
        <v>161</v>
      </c>
      <c r="C108" s="39" t="s">
        <v>148</v>
      </c>
      <c r="D108" s="55"/>
      <c r="E108" s="46">
        <v>3922.4137931034484</v>
      </c>
      <c r="F108" s="47" t="str">
        <f t="shared" si="5"/>
        <v/>
      </c>
    </row>
    <row r="109" spans="1:6" ht="31.5">
      <c r="A109" s="37">
        <f t="shared" si="4"/>
        <v>99</v>
      </c>
      <c r="B109" s="40" t="s">
        <v>76</v>
      </c>
      <c r="C109" s="39" t="s">
        <v>0</v>
      </c>
      <c r="D109" s="55"/>
      <c r="E109" s="46">
        <v>1637.9310344827588</v>
      </c>
      <c r="F109" s="47" t="str">
        <f t="shared" si="5"/>
        <v/>
      </c>
    </row>
    <row r="110" spans="1:6" ht="31.5">
      <c r="A110" s="37">
        <f t="shared" si="4"/>
        <v>100</v>
      </c>
      <c r="B110" s="40" t="s">
        <v>77</v>
      </c>
      <c r="C110" s="39" t="s">
        <v>6</v>
      </c>
      <c r="D110" s="55"/>
      <c r="E110" s="46">
        <v>155.17241379310346</v>
      </c>
      <c r="F110" s="47" t="str">
        <f t="shared" si="5"/>
        <v/>
      </c>
    </row>
    <row r="111" spans="1:6" ht="31.5">
      <c r="A111" s="37">
        <f t="shared" si="4"/>
        <v>101</v>
      </c>
      <c r="B111" s="40" t="s">
        <v>97</v>
      </c>
      <c r="C111" s="39" t="s">
        <v>78</v>
      </c>
      <c r="D111" s="55"/>
      <c r="E111" s="46">
        <v>175</v>
      </c>
      <c r="F111" s="47" t="str">
        <f t="shared" si="5"/>
        <v/>
      </c>
    </row>
    <row r="112" spans="1:6">
      <c r="A112" s="37">
        <f t="shared" si="4"/>
        <v>102</v>
      </c>
      <c r="B112" s="40" t="s">
        <v>79</v>
      </c>
      <c r="C112" s="39" t="s">
        <v>2</v>
      </c>
      <c r="D112" s="55"/>
      <c r="E112" s="46">
        <v>38.793103448275865</v>
      </c>
      <c r="F112" s="47" t="str">
        <f t="shared" si="5"/>
        <v/>
      </c>
    </row>
    <row r="113" spans="1:6">
      <c r="A113" s="37">
        <f t="shared" si="4"/>
        <v>103</v>
      </c>
      <c r="B113" s="40" t="s">
        <v>80</v>
      </c>
      <c r="C113" s="39" t="s">
        <v>2</v>
      </c>
      <c r="D113" s="55"/>
      <c r="E113" s="46">
        <v>56.896551724137936</v>
      </c>
      <c r="F113" s="47" t="str">
        <f t="shared" si="5"/>
        <v/>
      </c>
    </row>
    <row r="114" spans="1:6">
      <c r="A114" s="37">
        <f t="shared" si="4"/>
        <v>104</v>
      </c>
      <c r="B114" s="40" t="s">
        <v>81</v>
      </c>
      <c r="C114" s="39" t="s">
        <v>2</v>
      </c>
      <c r="D114" s="55"/>
      <c r="E114" s="46">
        <v>64.65517241379311</v>
      </c>
      <c r="F114" s="47" t="str">
        <f t="shared" si="5"/>
        <v/>
      </c>
    </row>
    <row r="115" spans="1:6" ht="47.25">
      <c r="A115" s="37">
        <f t="shared" si="4"/>
        <v>105</v>
      </c>
      <c r="B115" s="40" t="s">
        <v>82</v>
      </c>
      <c r="C115" s="39" t="s">
        <v>83</v>
      </c>
      <c r="D115" s="55"/>
      <c r="E115" s="46">
        <v>125.00000000000001</v>
      </c>
      <c r="F115" s="47" t="str">
        <f t="shared" si="5"/>
        <v/>
      </c>
    </row>
    <row r="116" spans="1:6" ht="31.5">
      <c r="A116" s="37">
        <f t="shared" si="4"/>
        <v>106</v>
      </c>
      <c r="B116" s="40" t="s">
        <v>84</v>
      </c>
      <c r="C116" s="39" t="s">
        <v>0</v>
      </c>
      <c r="D116" s="55"/>
      <c r="E116" s="46">
        <v>1163.793103448276</v>
      </c>
      <c r="F116" s="47" t="str">
        <f t="shared" si="5"/>
        <v/>
      </c>
    </row>
    <row r="117" spans="1:6">
      <c r="A117" s="37">
        <f t="shared" si="4"/>
        <v>107</v>
      </c>
      <c r="B117" s="40" t="s">
        <v>85</v>
      </c>
      <c r="C117" s="39" t="s">
        <v>86</v>
      </c>
      <c r="D117" s="55"/>
      <c r="E117" s="46">
        <v>158.80217785843922</v>
      </c>
      <c r="F117" s="47" t="str">
        <f t="shared" si="5"/>
        <v/>
      </c>
    </row>
    <row r="118" spans="1:6" ht="47.25">
      <c r="A118" s="37">
        <f t="shared" si="4"/>
        <v>108</v>
      </c>
      <c r="B118" s="40" t="s">
        <v>87</v>
      </c>
      <c r="C118" s="39" t="s">
        <v>83</v>
      </c>
      <c r="D118" s="55"/>
      <c r="E118" s="46">
        <v>98.003629764065352</v>
      </c>
      <c r="F118" s="47" t="str">
        <f t="shared" si="5"/>
        <v/>
      </c>
    </row>
    <row r="119" spans="1:6" ht="31.5">
      <c r="A119" s="37">
        <f t="shared" si="4"/>
        <v>109</v>
      </c>
      <c r="B119" s="40" t="s">
        <v>88</v>
      </c>
      <c r="C119" s="39" t="s">
        <v>0</v>
      </c>
      <c r="D119" s="55"/>
      <c r="E119" s="46">
        <v>1887.4773139745917</v>
      </c>
      <c r="F119" s="47" t="str">
        <f t="shared" si="5"/>
        <v/>
      </c>
    </row>
    <row r="120" spans="1:6" ht="31.5">
      <c r="A120" s="37">
        <f t="shared" si="4"/>
        <v>110</v>
      </c>
      <c r="B120" s="40" t="s">
        <v>89</v>
      </c>
      <c r="C120" s="39" t="s">
        <v>0</v>
      </c>
      <c r="D120" s="55"/>
      <c r="E120" s="46">
        <v>1025.8620689655172</v>
      </c>
      <c r="F120" s="47" t="str">
        <f t="shared" si="5"/>
        <v/>
      </c>
    </row>
    <row r="121" spans="1:6">
      <c r="A121" s="37">
        <f t="shared" si="4"/>
        <v>111</v>
      </c>
      <c r="B121" s="40" t="s">
        <v>90</v>
      </c>
      <c r="C121" s="39" t="s">
        <v>148</v>
      </c>
      <c r="D121" s="55"/>
      <c r="E121" s="46">
        <v>338.92921960072601</v>
      </c>
      <c r="F121" s="47" t="str">
        <f t="shared" si="5"/>
        <v/>
      </c>
    </row>
    <row r="122" spans="1:6" ht="31.5">
      <c r="A122" s="37">
        <f t="shared" si="4"/>
        <v>112</v>
      </c>
      <c r="B122" s="40" t="s">
        <v>90</v>
      </c>
      <c r="C122" s="39" t="s">
        <v>0</v>
      </c>
      <c r="D122" s="55"/>
      <c r="E122" s="46">
        <v>1495.0090744101635</v>
      </c>
      <c r="F122" s="47" t="str">
        <f t="shared" si="5"/>
        <v/>
      </c>
    </row>
    <row r="123" spans="1:6">
      <c r="A123" s="37">
        <f t="shared" si="4"/>
        <v>113</v>
      </c>
      <c r="B123" s="40" t="s">
        <v>91</v>
      </c>
      <c r="C123" s="39" t="s">
        <v>148</v>
      </c>
      <c r="D123" s="55"/>
      <c r="E123" s="46">
        <v>210.5263157894737</v>
      </c>
      <c r="F123" s="47" t="str">
        <f t="shared" si="5"/>
        <v/>
      </c>
    </row>
    <row r="124" spans="1:6">
      <c r="A124" s="37">
        <f t="shared" si="4"/>
        <v>114</v>
      </c>
      <c r="B124" s="40" t="s">
        <v>92</v>
      </c>
      <c r="C124" s="39" t="s">
        <v>6</v>
      </c>
      <c r="D124" s="55"/>
      <c r="E124" s="46">
        <v>48.548094373865702</v>
      </c>
      <c r="F124" s="47" t="str">
        <f t="shared" si="5"/>
        <v/>
      </c>
    </row>
    <row r="125" spans="1:6" ht="31.5">
      <c r="A125" s="37">
        <f t="shared" si="4"/>
        <v>115</v>
      </c>
      <c r="B125" s="40" t="s">
        <v>93</v>
      </c>
      <c r="C125" s="39" t="s">
        <v>0</v>
      </c>
      <c r="D125" s="55"/>
      <c r="E125" s="46">
        <v>1032.667876588022</v>
      </c>
      <c r="F125" s="47" t="str">
        <f t="shared" si="5"/>
        <v/>
      </c>
    </row>
    <row r="126" spans="1:6" ht="31.5">
      <c r="A126" s="37">
        <f t="shared" si="4"/>
        <v>116</v>
      </c>
      <c r="B126" s="40" t="s">
        <v>94</v>
      </c>
      <c r="C126" s="39" t="s">
        <v>0</v>
      </c>
      <c r="D126" s="55"/>
      <c r="E126" s="46">
        <v>797.64065335753185</v>
      </c>
      <c r="F126" s="47" t="str">
        <f t="shared" si="5"/>
        <v/>
      </c>
    </row>
    <row r="127" spans="1:6">
      <c r="A127" s="37">
        <f t="shared" si="4"/>
        <v>117</v>
      </c>
      <c r="B127" s="40" t="s">
        <v>94</v>
      </c>
      <c r="C127" s="39" t="s">
        <v>6</v>
      </c>
      <c r="D127" s="55"/>
      <c r="E127" s="46">
        <v>36.29764065335754</v>
      </c>
      <c r="F127" s="47" t="str">
        <f t="shared" si="5"/>
        <v/>
      </c>
    </row>
    <row r="128" spans="1:6">
      <c r="A128" s="37">
        <f t="shared" si="4"/>
        <v>118</v>
      </c>
      <c r="B128" s="40" t="s">
        <v>162</v>
      </c>
      <c r="C128" s="39" t="s">
        <v>148</v>
      </c>
      <c r="D128" s="55"/>
      <c r="E128" s="46">
        <v>137.93103448275863</v>
      </c>
      <c r="F128" s="47" t="str">
        <f t="shared" si="5"/>
        <v/>
      </c>
    </row>
    <row r="129" spans="1:6" ht="16.5" thickBot="1">
      <c r="A129" s="41">
        <f t="shared" si="4"/>
        <v>119</v>
      </c>
      <c r="B129" s="42" t="s">
        <v>95</v>
      </c>
      <c r="C129" s="43" t="s">
        <v>6</v>
      </c>
      <c r="D129" s="56"/>
      <c r="E129" s="48">
        <v>120.68965517241381</v>
      </c>
      <c r="F129" s="49" t="str">
        <f t="shared" si="5"/>
        <v/>
      </c>
    </row>
    <row r="130" spans="1:6" ht="16.5" customHeight="1" thickBot="1">
      <c r="A130" s="57"/>
      <c r="D130" s="32"/>
      <c r="E130" s="130" t="s">
        <v>139</v>
      </c>
      <c r="F130" s="131" t="str">
        <f>IF(SUM(F11:F129)=0,"",SUM(F11:F129))</f>
        <v/>
      </c>
    </row>
    <row r="131" spans="1:6" ht="16.5">
      <c r="A131" s="57"/>
      <c r="B131" s="58"/>
      <c r="C131" s="32"/>
      <c r="D131" s="32"/>
      <c r="E131" s="32"/>
      <c r="F131" s="32"/>
    </row>
    <row r="132" spans="1:6" ht="16.5">
      <c r="A132" s="57"/>
      <c r="B132" s="58"/>
      <c r="C132" s="32"/>
      <c r="D132" s="32"/>
      <c r="E132" s="32"/>
      <c r="F132" s="32"/>
    </row>
    <row r="133" spans="1:6" ht="16.5">
      <c r="A133" s="57"/>
      <c r="B133" s="58"/>
      <c r="C133" s="32"/>
      <c r="D133" s="32"/>
      <c r="E133" s="32"/>
      <c r="F133" s="32"/>
    </row>
    <row r="134" spans="1:6" ht="16.5">
      <c r="A134" s="57"/>
      <c r="B134" s="58"/>
      <c r="C134" s="32"/>
      <c r="D134" s="32"/>
      <c r="E134" s="32"/>
      <c r="F134" s="32"/>
    </row>
    <row r="137" spans="1:6">
      <c r="A137" s="50"/>
      <c r="B137" s="50"/>
    </row>
    <row r="138" spans="1:6">
      <c r="A138" s="50"/>
      <c r="B138" s="50"/>
    </row>
    <row r="139" spans="1:6">
      <c r="A139" s="50"/>
      <c r="B139" s="50"/>
    </row>
    <row r="140" spans="1:6">
      <c r="A140" s="50"/>
      <c r="B140" s="50"/>
    </row>
    <row r="141" spans="1:6">
      <c r="A141" s="50"/>
      <c r="B141" s="50"/>
    </row>
    <row r="142" spans="1:6">
      <c r="A142" s="50"/>
      <c r="B142" s="50"/>
    </row>
    <row r="143" spans="1:6">
      <c r="A143" s="50"/>
      <c r="B143" s="50"/>
    </row>
  </sheetData>
  <sheetProtection password="C0DC" sheet="1" objects="1" scenarios="1"/>
  <sortState ref="B9:C131">
    <sortCondition ref="B9:B131"/>
  </sortState>
  <mergeCells count="4">
    <mergeCell ref="A8:F8"/>
    <mergeCell ref="A2:F2"/>
    <mergeCell ref="A4:F4"/>
    <mergeCell ref="A5:F5"/>
  </mergeCells>
  <printOptions horizontalCentered="1"/>
  <pageMargins left="0.70866141732283472" right="0.70866141732283472" top="0.74803149606299213" bottom="0.94488188976377963" header="0.31496062992125984" footer="0.31496062992125984"/>
  <pageSetup scale="62" orientation="portrait" r:id="rId1"/>
  <headerFooter>
    <oddHeader>&amp;C&amp;G</oddHeader>
    <oddFooter>&amp;L&amp;G&amp;C&amp;P de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showGridLines="0" zoomScaleNormal="100" workbookViewId="0">
      <selection activeCell="B9" sqref="B9"/>
    </sheetView>
  </sheetViews>
  <sheetFormatPr baseColWidth="10" defaultRowHeight="15"/>
  <cols>
    <col min="1" max="1" width="12.28515625" customWidth="1"/>
    <col min="2" max="2" width="51.28515625" customWidth="1"/>
    <col min="5" max="5" width="35.140625" customWidth="1"/>
  </cols>
  <sheetData>
    <row r="2" spans="1:5">
      <c r="B2" s="14" t="s">
        <v>121</v>
      </c>
    </row>
    <row r="3" spans="1:5" ht="15.75" thickBot="1"/>
    <row r="4" spans="1:5" ht="16.5" thickBot="1">
      <c r="A4" s="15" t="s">
        <v>117</v>
      </c>
      <c r="B4" s="15" t="s">
        <v>118</v>
      </c>
      <c r="C4" s="15" t="s">
        <v>119</v>
      </c>
      <c r="D4" s="15" t="s">
        <v>99</v>
      </c>
      <c r="E4" s="15" t="s">
        <v>120</v>
      </c>
    </row>
    <row r="5" spans="1:5">
      <c r="A5" s="12"/>
      <c r="B5" s="13"/>
      <c r="C5" s="12"/>
      <c r="D5" s="12"/>
      <c r="E5" s="12"/>
    </row>
    <row r="6" spans="1:5">
      <c r="A6" s="12"/>
      <c r="B6" s="13"/>
      <c r="C6" s="12"/>
      <c r="D6" s="12"/>
      <c r="E6" s="12"/>
    </row>
    <row r="7" spans="1:5">
      <c r="A7" s="12"/>
      <c r="B7" s="13"/>
      <c r="C7" s="12"/>
      <c r="D7" s="12"/>
      <c r="E7" s="12"/>
    </row>
    <row r="8" spans="1:5">
      <c r="A8" s="12"/>
      <c r="B8" s="13"/>
      <c r="C8" s="12"/>
      <c r="D8" s="12"/>
      <c r="E8" s="12"/>
    </row>
    <row r="9" spans="1:5">
      <c r="A9" s="12"/>
      <c r="B9" s="13"/>
      <c r="C9" s="12"/>
      <c r="D9" s="12"/>
      <c r="E9" s="12"/>
    </row>
    <row r="10" spans="1:5">
      <c r="A10" s="12"/>
      <c r="B10" s="13"/>
      <c r="C10" s="12"/>
      <c r="D10" s="12"/>
      <c r="E10" s="12"/>
    </row>
    <row r="11" spans="1:5">
      <c r="A11" s="12"/>
      <c r="B11" s="13"/>
      <c r="C11" s="12"/>
      <c r="D11" s="12"/>
      <c r="E11" s="12"/>
    </row>
    <row r="12" spans="1:5">
      <c r="A12" s="12"/>
      <c r="B12" s="13"/>
      <c r="C12" s="12"/>
      <c r="D12" s="12"/>
      <c r="E12" s="12"/>
    </row>
    <row r="13" spans="1:5">
      <c r="A13" s="12"/>
      <c r="B13" s="13"/>
      <c r="C13" s="12"/>
      <c r="D13" s="12"/>
      <c r="E13" s="12"/>
    </row>
    <row r="14" spans="1:5">
      <c r="A14" s="12"/>
      <c r="B14" s="13"/>
      <c r="C14" s="12"/>
      <c r="D14" s="12"/>
      <c r="E14" s="12"/>
    </row>
    <row r="15" spans="1:5">
      <c r="A15" s="12"/>
      <c r="B15" s="13"/>
      <c r="C15" s="12"/>
      <c r="D15" s="12"/>
      <c r="E15" s="12"/>
    </row>
    <row r="16" spans="1:5">
      <c r="A16" s="12"/>
      <c r="B16" s="13"/>
      <c r="C16" s="12"/>
      <c r="D16" s="12"/>
      <c r="E16" s="12"/>
    </row>
    <row r="17" spans="1:5">
      <c r="A17" s="12"/>
      <c r="B17" s="13"/>
      <c r="C17" s="12"/>
      <c r="D17" s="12"/>
      <c r="E17" s="12"/>
    </row>
    <row r="18" spans="1:5">
      <c r="A18" s="12"/>
      <c r="B18" s="13"/>
      <c r="C18" s="12"/>
      <c r="D18" s="12"/>
      <c r="E18" s="12"/>
    </row>
    <row r="19" spans="1:5">
      <c r="A19" s="12"/>
      <c r="B19" s="13"/>
      <c r="C19" s="12"/>
      <c r="D19" s="12"/>
      <c r="E19" s="12"/>
    </row>
    <row r="20" spans="1:5">
      <c r="A20" s="12"/>
      <c r="B20" s="13"/>
      <c r="C20" s="12"/>
      <c r="D20" s="12"/>
      <c r="E20" s="12"/>
    </row>
    <row r="21" spans="1:5">
      <c r="A21" s="12"/>
      <c r="B21" s="13"/>
      <c r="C21" s="12"/>
      <c r="D21" s="12"/>
      <c r="E21" s="12"/>
    </row>
    <row r="22" spans="1:5">
      <c r="A22" s="12"/>
      <c r="B22" s="13"/>
      <c r="C22" s="12"/>
      <c r="D22" s="12"/>
      <c r="E22" s="12"/>
    </row>
    <row r="23" spans="1:5">
      <c r="A23" s="12"/>
      <c r="B23" s="13"/>
      <c r="C23" s="12"/>
      <c r="D23" s="12"/>
      <c r="E23" s="12"/>
    </row>
    <row r="24" spans="1:5">
      <c r="A24" s="12"/>
      <c r="B24" s="13"/>
      <c r="C24" s="12"/>
      <c r="D24" s="12"/>
      <c r="E24" s="12"/>
    </row>
  </sheetData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zoomScaleNormal="100" workbookViewId="0">
      <selection activeCell="H1" sqref="H1"/>
    </sheetView>
  </sheetViews>
  <sheetFormatPr baseColWidth="10" defaultRowHeight="12.75"/>
  <cols>
    <col min="1" max="1" width="11.42578125" style="11" customWidth="1"/>
    <col min="2" max="16384" width="11.42578125" style="11"/>
  </cols>
  <sheetData>
    <row r="2" spans="1:16" ht="37.5" customHeight="1">
      <c r="A2" s="124" t="s">
        <v>163</v>
      </c>
      <c r="B2" s="128"/>
      <c r="C2" s="128"/>
      <c r="D2" s="128"/>
      <c r="E2" s="128"/>
      <c r="F2" s="128"/>
      <c r="G2" s="128"/>
      <c r="H2" s="128"/>
      <c r="I2" s="128"/>
    </row>
    <row r="5" spans="1:16">
      <c r="P5" s="59"/>
    </row>
    <row r="14" spans="1:16" ht="42" customHeight="1"/>
    <row r="15" spans="1:16" ht="40.5" customHeight="1"/>
    <row r="16" spans="1:16" ht="20.25" customHeight="1"/>
    <row r="17" ht="32.25" customHeight="1"/>
    <row r="50" ht="114" customHeight="1"/>
  </sheetData>
  <sheetProtection algorithmName="SHA-512" hashValue="5RyMphvbZL0wVn/A9O8JASGSM2emRKAi8YAEVvSO5Z9SQgipuM1Gf3xw8Fk/yjiWXuWnFv33EuK7piDozP76TA==" saltValue="17FWwS7NyRqs5Sw8wtRb9A==" spinCount="100000" sheet="1" objects="1" scenarios="1"/>
  <mergeCells count="1"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portrait" r:id="rId1"/>
  <headerFooter>
    <oddHeader>&amp;C&amp;G</oddHeader>
    <oddFooter>&amp;L&amp;G&amp;C&amp;P de 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CARATULA </vt:lpstr>
      <vt:lpstr>Caratula</vt:lpstr>
      <vt:lpstr>Catalago 249001</vt:lpstr>
      <vt:lpstr>Colores</vt:lpstr>
      <vt:lpstr>Pantones Institucionales</vt:lpstr>
      <vt:lpstr>Caratula!Área_de_impresión</vt:lpstr>
      <vt:lpstr>'Catalago 249001'!Área_de_impresión</vt:lpstr>
      <vt:lpstr>'Catalago 249001'!Títulos_a_imprimir</vt:lpstr>
      <vt:lpstr>'Pantones Institucionales'!Títulos_a_imprimir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Eduwiges Almeida González</dc:creator>
  <cp:lastModifiedBy>ERSB</cp:lastModifiedBy>
  <cp:lastPrinted>2021-02-20T20:57:28Z</cp:lastPrinted>
  <dcterms:created xsi:type="dcterms:W3CDTF">2021-01-08T17:17:33Z</dcterms:created>
  <dcterms:modified xsi:type="dcterms:W3CDTF">2021-02-24T02:07:40Z</dcterms:modified>
</cp:coreProperties>
</file>